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44525"/>
</workbook>
</file>

<file path=xl/calcChain.xml><?xml version="1.0" encoding="utf-8"?>
<calcChain xmlns="http://schemas.openxmlformats.org/spreadsheetml/2006/main">
  <c r="P252" i="1" l="1"/>
  <c r="O252" i="1"/>
  <c r="P242" i="1"/>
  <c r="O242" i="1"/>
  <c r="P239" i="1"/>
  <c r="O239" i="1"/>
  <c r="P236" i="1"/>
  <c r="O236" i="1"/>
  <c r="P229" i="1"/>
  <c r="O229" i="1"/>
  <c r="P225" i="1"/>
  <c r="O225" i="1"/>
  <c r="P216" i="1"/>
  <c r="P215" i="1" s="1"/>
  <c r="O216" i="1"/>
  <c r="O215" i="1" s="1"/>
  <c r="P211" i="1"/>
  <c r="O211" i="1"/>
  <c r="P208" i="1"/>
  <c r="O208" i="1"/>
  <c r="P204" i="1"/>
  <c r="O204" i="1"/>
  <c r="P200" i="1"/>
  <c r="O200" i="1"/>
  <c r="P191" i="1"/>
  <c r="O191" i="1"/>
  <c r="P187" i="1"/>
  <c r="O187" i="1"/>
  <c r="P183" i="1"/>
  <c r="O183" i="1"/>
  <c r="P178" i="1"/>
  <c r="O178" i="1"/>
  <c r="P168" i="1"/>
  <c r="O168" i="1"/>
  <c r="P164" i="1"/>
  <c r="O164" i="1"/>
  <c r="P153" i="1"/>
  <c r="O153" i="1"/>
  <c r="P149" i="1"/>
  <c r="O149" i="1"/>
  <c r="P145" i="1"/>
  <c r="O145" i="1"/>
  <c r="P141" i="1"/>
  <c r="O141" i="1"/>
  <c r="P97" i="1"/>
  <c r="O97" i="1"/>
  <c r="P94" i="1"/>
  <c r="O94" i="1"/>
  <c r="P85" i="1"/>
  <c r="O85" i="1"/>
  <c r="P72" i="1"/>
  <c r="O72" i="1"/>
  <c r="P60" i="1"/>
  <c r="O60" i="1"/>
  <c r="P54" i="1"/>
  <c r="O54" i="1"/>
  <c r="P27" i="1"/>
  <c r="O27" i="1"/>
  <c r="P20" i="1"/>
  <c r="O20" i="1"/>
  <c r="O195" i="1" l="1"/>
  <c r="P195" i="1"/>
  <c r="P106" i="1"/>
  <c r="O106" i="1"/>
  <c r="O182" i="1"/>
  <c r="P182" i="1"/>
  <c r="O255" i="1" l="1"/>
  <c r="O257" i="1" s="1"/>
  <c r="P255" i="1"/>
  <c r="P257" i="1" s="1"/>
</calcChain>
</file>

<file path=xl/sharedStrings.xml><?xml version="1.0" encoding="utf-8"?>
<sst xmlns="http://schemas.openxmlformats.org/spreadsheetml/2006/main" count="415" uniqueCount="400">
  <si>
    <t>Municipio Tenamaxtlán</t>
  </si>
  <si>
    <t>Estado de Actividades</t>
  </si>
  <si>
    <t>CUENTA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</si>
  <si>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</si>
  <si>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</si>
  <si>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</si>
  <si>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</si>
  <si>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</si>
  <si>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</si>
  <si>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</si>
  <si>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</si>
  <si>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</si>
  <si>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</si>
  <si>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</si>
  <si>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</si>
  <si>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</si>
  <si>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</si>
  <si>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</si>
  <si>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</si>
  <si>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</si>
  <si>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</si>
  <si>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</si>
  <si>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</si>
  <si>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</si>
  <si>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</si>
  <si>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</si>
  <si>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</si>
  <si>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</si>
  <si>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</si>
  <si>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</si>
  <si>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</si>
  <si>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</si>
  <si>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</si>
  <si>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</si>
  <si>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</si>
  <si>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</si>
  <si>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</si>
  <si>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</si>
  <si>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</si>
  <si>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</si>
  <si>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</si>
  <si>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</si>
  <si>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</si>
  <si>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</si>
  <si>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</si>
  <si>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</si>
  <si>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</si>
  <si>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</si>
  <si>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</si>
  <si>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</si>
  <si>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</si>
  <si>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</si>
  <si>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</si>
  <si>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</si>
  <si>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</si>
  <si>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</si>
  <si>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</si>
  <si>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</si>
  <si>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</si>
  <si>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</si>
  <si>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</si>
  <si>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</si>
  <si>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</si>
  <si>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</si>
  <si>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</si>
  <si>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</si>
  <si>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</si>
  <si>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</si>
  <si>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</si>
  <si>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</si>
  <si>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</si>
  <si>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</si>
  <si>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</si>
  <si>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</si>
  <si>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</si>
  <si>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</si>
  <si>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</si>
  <si>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</si>
  <si>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</si>
  <si>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</si>
  <si>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</si>
  <si>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</si>
  <si>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</si>
  <si>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</si>
  <si>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</si>
  <si>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</si>
  <si>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</si>
  <si>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</si>
  <si>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</si>
  <si>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</si>
  <si>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</si>
  <si>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</si>
  <si>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</si>
  <si>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</si>
  <si>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</si>
  <si>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</si>
  <si>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</si>
  <si>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</si>
  <si>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</t>
  </si>
  <si>
    <t>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</si>
  <si>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</si>
  <si>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</si>
  <si>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</si>
  <si>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</si>
  <si>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</si>
  <si>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</si>
  <si>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</si>
  <si>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</si>
  <si>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</si>
  <si>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</si>
  <si>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</si>
  <si>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</si>
  <si>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</si>
  <si>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</si>
  <si>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</si>
  <si>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</si>
  <si>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</si>
  <si>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</si>
  <si>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</si>
  <si>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</si>
  <si>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</si>
  <si>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</si>
  <si>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TRANSFERENCIAS DEL EXTERIOR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</si>
  <si>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</si>
  <si>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</si>
  <si>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</si>
  <si>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</si>
  <si>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</si>
  <si>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</si>
  <si>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</si>
  <si>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</si>
  <si>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</si>
  <si>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</si>
  <si>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</si>
  <si>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</si>
  <si>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</si>
  <si>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</si>
  <si>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</si>
  <si>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</si>
  <si>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</si>
  <si>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</si>
  <si>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</si>
  <si>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</si>
  <si>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</si>
  <si>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</si>
  <si>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</si>
  <si>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</si>
  <si>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</si>
  <si>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</si>
  <si>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</si>
  <si>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</si>
  <si>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</si>
  <si>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</si>
  <si>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</si>
  <si>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</si>
  <si>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</si>
  <si>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</si>
  <si>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</si>
  <si>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</si>
  <si>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</si>
  <si>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</si>
  <si>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</si>
  <si>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</si>
  <si>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TOTAL DE INGRESOS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</si>
  <si>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</si>
  <si>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</si>
  <si>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</si>
  <si>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</si>
  <si>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</si>
  <si>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</si>
  <si>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</si>
  <si>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</si>
  <si>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</si>
  <si>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</si>
  <si>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</si>
  <si>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</si>
  <si>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</si>
  <si>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</si>
  <si>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</si>
  <si>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</si>
  <si>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</si>
  <si>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</si>
  <si>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</si>
  <si>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</si>
  <si>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</si>
  <si>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</si>
  <si>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</si>
  <si>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</si>
  <si>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</si>
  <si>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</si>
  <si>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</si>
  <si>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</si>
  <si>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</si>
  <si>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</si>
  <si>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</si>
  <si>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</si>
  <si>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</si>
  <si>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</si>
  <si>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</si>
  <si>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</si>
  <si>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</si>
  <si>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</si>
  <si>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</si>
  <si>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</si>
  <si>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</si>
  <si>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</si>
  <si>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</si>
  <si>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</si>
  <si>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</si>
  <si>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</si>
  <si>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</si>
  <si>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</si>
  <si>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</si>
  <si>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</si>
  <si>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</si>
  <si>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</si>
  <si>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</si>
  <si>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</si>
  <si>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</si>
  <si>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</si>
  <si>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</si>
  <si>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</si>
  <si>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</si>
  <si>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</si>
  <si>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</si>
  <si>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</si>
  <si>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</si>
  <si>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</si>
  <si>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</si>
  <si>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</si>
  <si>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</si>
  <si>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</si>
  <si>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</si>
  <si>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</si>
  <si>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</si>
  <si>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</si>
  <si>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</si>
  <si>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</si>
  <si>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</si>
  <si>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</si>
  <si>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</si>
  <si>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</si>
  <si>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</si>
  <si>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</si>
  <si>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</si>
  <si>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</si>
  <si>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</si>
  <si>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</si>
  <si>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</si>
  <si>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</si>
  <si>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</si>
  <si>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</si>
  <si>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</si>
  <si>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</si>
  <si>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</si>
  <si>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</si>
  <si>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</si>
  <si>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</si>
  <si>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</si>
  <si>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</si>
  <si>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</si>
  <si>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</si>
  <si>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</si>
  <si>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</si>
  <si>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</si>
  <si>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</si>
  <si>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</si>
  <si>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</si>
  <si>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</si>
  <si>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</si>
  <si>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</si>
  <si>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</si>
  <si>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</si>
  <si>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</si>
  <si>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</si>
  <si>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</si>
  <si>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</si>
  <si>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</si>
  <si>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</si>
  <si>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</si>
  <si>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</si>
  <si>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</si>
  <si>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</si>
  <si>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</si>
  <si>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</si>
  <si>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</si>
  <si>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</si>
  <si>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</si>
  <si>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</si>
  <si>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</si>
  <si>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</si>
  <si>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</si>
  <si>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</si>
  <si>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</si>
  <si>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</si>
  <si>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</si>
  <si>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</si>
  <si>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</si>
  <si>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</si>
  <si>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</si>
  <si>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</si>
  <si>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</si>
  <si>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</si>
  <si>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</si>
  <si>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</si>
  <si>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</si>
  <si>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</si>
  <si>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</si>
  <si>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</si>
  <si>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</si>
  <si>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</si>
  <si>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</si>
  <si>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</si>
  <si>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</si>
  <si>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</si>
  <si>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</si>
  <si>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</si>
  <si>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</si>
  <si>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</si>
  <si>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</si>
  <si>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</si>
  <si>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</si>
  <si>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</si>
  <si>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</si>
  <si>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</si>
  <si>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</si>
  <si>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</si>
  <si>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</si>
  <si>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</si>
  <si>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</si>
  <si>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</si>
  <si>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</si>
  <si>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</si>
  <si>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</si>
  <si>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</si>
  <si>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</si>
  <si>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</si>
  <si>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</si>
  <si>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</si>
  <si>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</si>
  <si>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</si>
  <si>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</si>
  <si>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</si>
  <si>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</si>
  <si>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</si>
  <si>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</si>
  <si>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</si>
  <si>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</si>
  <si>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</si>
  <si>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</si>
  <si>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</si>
  <si>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</si>
  <si>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</si>
  <si>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</si>
  <si>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</si>
  <si>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</si>
  <si>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</si>
  <si>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</si>
  <si>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</si>
  <si>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</si>
  <si>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</si>
  <si>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</si>
  <si>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</si>
  <si>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</si>
  <si>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</si>
  <si>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</si>
  <si>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</si>
  <si>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</si>
  <si>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</si>
  <si>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</si>
  <si>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</si>
  <si>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</si>
  <si>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</si>
  <si>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</si>
  <si>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</si>
  <si>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</si>
  <si>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</si>
  <si>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</si>
  <si>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</si>
  <si>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</si>
  <si>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</si>
  <si>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</si>
  <si>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</si>
  <si>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</si>
  <si>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</si>
  <si>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</si>
  <si>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</si>
  <si>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</si>
  <si>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</si>
  <si>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</si>
  <si>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</si>
  <si>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</si>
  <si>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RESULTADO DEL EJERCICIO (AHORRO/DESAHORRO)</t>
  </si>
  <si>
    <t>ARQ. GILBERTO PEREZ BARAJAS</t>
  </si>
  <si>
    <t>L.C.P LIZBETH GARCIA GARCIA</t>
  </si>
  <si>
    <t>PRESIDENTE MUNICIPAL</t>
  </si>
  <si>
    <t>ENCARGADA DE HACIENDA MPAL</t>
  </si>
  <si>
    <t>Bajo protesta de decir verdad declaramos que los Estados Financieros y sus Notas son razonablemente correctos y responsabilidad del emisor.</t>
  </si>
  <si>
    <t>2019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</si>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</sst>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5" fillId="2" borderId="11" xfId="0" quotePrefix="1" applyNumberFormat="1" applyFont="1" applyFill="1" applyBorder="1" applyAlignment="1">
      <alignment horizontal="center" vertical="center"/>
    </xf>
    <xf numFmtId="164" fontId="5" fillId="2" borderId="1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6" fillId="0" borderId="0" xfId="0" applyFont="1"/>
    <xf numFmtId="164" fontId="5" fillId="0" borderId="12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zoomScale="90" zoomScaleNormal="90" workbookViewId="0">
      <selection activeCell="O256" sqref="O256"/>
    </sheetView>
  </sheetViews>
  <sheetFormatPr baseColWidth="10" defaultRowHeight="12.75"/>
  <cols>
    <col min="1" max="1" width="8" style="6" customWidth="1"/>
    <col min="2" max="2" width="7.85546875" style="6" customWidth="1"/>
    <col min="3" max="12" width="7.28515625" style="6" customWidth="1"/>
    <col min="13" max="14" width="10.28515625" style="6" customWidth="1"/>
    <col min="15" max="15" width="14.85546875" style="7" customWidth="1"/>
    <col min="16" max="16" width="14.7109375" style="7" customWidth="1"/>
    <col min="17" max="16384" width="11.42578125" style="1"/>
  </cols>
  <sheetData>
    <row r="1" spans="1:16" ht="17.100000000000001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5"/>
    </row>
    <row r="5" spans="1:16" ht="3" customHeight="1"/>
    <row r="6" spans="1:16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 t="s">
        <v>398</v>
      </c>
      <c r="P6" s="11" t="s">
        <v>3</v>
      </c>
    </row>
    <row r="7" spans="1:16" ht="2.25" customHeight="1"/>
    <row r="8" spans="1:16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6"/>
    </row>
    <row r="9" spans="1:16">
      <c r="A9" s="17" t="s">
        <v>5</v>
      </c>
      <c r="B9" s="18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v>4678635.71</v>
      </c>
      <c r="P9" s="20">
        <v>0</v>
      </c>
    </row>
    <row r="10" spans="1:16">
      <c r="A10" s="17" t="s">
        <v>7</v>
      </c>
      <c r="B10" s="18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>
        <v>2427602.31</v>
      </c>
      <c r="P10" s="20">
        <v>0</v>
      </c>
    </row>
    <row r="11" spans="1:16">
      <c r="A11" s="21" t="s">
        <v>9</v>
      </c>
      <c r="B11" s="22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3">
        <v>0</v>
      </c>
      <c r="P11" s="24">
        <v>0</v>
      </c>
    </row>
    <row r="12" spans="1:16">
      <c r="A12" s="21" t="s">
        <v>11</v>
      </c>
      <c r="B12" s="22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3">
        <v>2404786.48</v>
      </c>
      <c r="P12" s="24">
        <v>0</v>
      </c>
    </row>
    <row r="13" spans="1:16">
      <c r="A13" s="21" t="s">
        <v>13</v>
      </c>
      <c r="B13" s="22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3">
        <v>0</v>
      </c>
      <c r="P13" s="24">
        <v>0</v>
      </c>
    </row>
    <row r="14" spans="1:16">
      <c r="A14" s="21" t="s">
        <v>15</v>
      </c>
      <c r="B14" s="22" t="s">
        <v>16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3">
        <v>0</v>
      </c>
      <c r="P14" s="24">
        <v>0</v>
      </c>
    </row>
    <row r="15" spans="1:16">
      <c r="A15" s="21" t="s">
        <v>17</v>
      </c>
      <c r="B15" s="22" t="s">
        <v>18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>
        <v>0</v>
      </c>
      <c r="P15" s="24">
        <v>0</v>
      </c>
    </row>
    <row r="16" spans="1:16">
      <c r="A16" s="21" t="s">
        <v>19</v>
      </c>
      <c r="B16" s="22" t="s">
        <v>20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3">
        <v>0</v>
      </c>
      <c r="P16" s="24">
        <v>0</v>
      </c>
    </row>
    <row r="17" spans="1:16">
      <c r="A17" s="21" t="s">
        <v>21</v>
      </c>
      <c r="B17" s="22" t="s">
        <v>22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3">
        <v>22815.83</v>
      </c>
      <c r="P17" s="24">
        <v>0</v>
      </c>
    </row>
    <row r="18" spans="1:16">
      <c r="A18" s="21" t="s">
        <v>23</v>
      </c>
      <c r="B18" s="22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3">
        <v>0</v>
      </c>
      <c r="P18" s="24">
        <v>0</v>
      </c>
    </row>
    <row r="19" spans="1:16">
      <c r="A19" s="21"/>
      <c r="B19" s="22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3"/>
      <c r="P19" s="24"/>
    </row>
    <row r="20" spans="1:16">
      <c r="A20" s="17" t="s">
        <v>25</v>
      </c>
      <c r="B20" s="18" t="s">
        <v>26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>
        <f>SUM(O21:O25)</f>
        <v>0</v>
      </c>
      <c r="P20" s="20">
        <f>SUM(P21:P25)</f>
        <v>0</v>
      </c>
    </row>
    <row r="21" spans="1:16">
      <c r="A21" s="21" t="s">
        <v>27</v>
      </c>
      <c r="B21" s="22" t="s">
        <v>28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3">
        <v>0</v>
      </c>
      <c r="P21" s="24">
        <v>0</v>
      </c>
    </row>
    <row r="22" spans="1:16">
      <c r="A22" s="21" t="s">
        <v>29</v>
      </c>
      <c r="B22" s="22" t="s">
        <v>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">
        <v>0</v>
      </c>
      <c r="P22" s="24">
        <v>0</v>
      </c>
    </row>
    <row r="23" spans="1:16">
      <c r="A23" s="21" t="s">
        <v>31</v>
      </c>
      <c r="B23" s="22" t="s">
        <v>32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">
        <v>0</v>
      </c>
      <c r="P23" s="24">
        <v>0</v>
      </c>
    </row>
    <row r="24" spans="1:16">
      <c r="A24" s="21" t="s">
        <v>33</v>
      </c>
      <c r="B24" s="22" t="s">
        <v>34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>
        <v>0</v>
      </c>
      <c r="P24" s="24">
        <v>0</v>
      </c>
    </row>
    <row r="25" spans="1:16">
      <c r="A25" s="21" t="s">
        <v>35</v>
      </c>
      <c r="B25" s="22" t="s">
        <v>36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3">
        <v>0</v>
      </c>
      <c r="P25" s="24">
        <v>0</v>
      </c>
    </row>
    <row r="26" spans="1:16">
      <c r="A26" s="21"/>
      <c r="B26" s="2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/>
      <c r="P26" s="24"/>
    </row>
    <row r="27" spans="1:16">
      <c r="A27" s="17" t="s">
        <v>37</v>
      </c>
      <c r="B27" s="18" t="s">
        <v>38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f>O28</f>
        <v>0</v>
      </c>
      <c r="P27" s="20">
        <f>P28</f>
        <v>0</v>
      </c>
    </row>
    <row r="28" spans="1:16">
      <c r="A28" s="21" t="s">
        <v>39</v>
      </c>
      <c r="B28" s="22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3">
        <v>0</v>
      </c>
      <c r="P28" s="24">
        <v>0</v>
      </c>
    </row>
    <row r="29" spans="1:16">
      <c r="A29" s="21"/>
      <c r="B29" s="22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3"/>
      <c r="P29" s="24"/>
    </row>
    <row r="30" spans="1:16">
      <c r="A30" s="17" t="s">
        <v>41</v>
      </c>
      <c r="B30" s="18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1865730.57</v>
      </c>
      <c r="P30" s="20">
        <v>0</v>
      </c>
    </row>
    <row r="31" spans="1:16">
      <c r="A31" s="21" t="s">
        <v>43</v>
      </c>
      <c r="B31" s="22" t="s">
        <v>44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3">
        <v>0</v>
      </c>
      <c r="P31" s="24">
        <v>0</v>
      </c>
    </row>
    <row r="32" spans="1:16">
      <c r="A32" s="21" t="s">
        <v>45</v>
      </c>
      <c r="B32" s="22" t="s">
        <v>46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3">
        <v>0</v>
      </c>
      <c r="P32" s="24">
        <v>0</v>
      </c>
    </row>
    <row r="33" spans="1:16">
      <c r="A33" s="21" t="s">
        <v>47</v>
      </c>
      <c r="B33" s="22" t="s">
        <v>48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3">
        <v>1744905.89</v>
      </c>
      <c r="P33" s="24">
        <v>0</v>
      </c>
    </row>
    <row r="34" spans="1:16">
      <c r="A34" s="21" t="s">
        <v>49</v>
      </c>
      <c r="B34" s="22" t="s">
        <v>50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3">
        <v>22053.68</v>
      </c>
      <c r="P34" s="24">
        <v>0</v>
      </c>
    </row>
    <row r="35" spans="1:16">
      <c r="A35" s="21" t="s">
        <v>51</v>
      </c>
      <c r="B35" s="22" t="s">
        <v>52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3">
        <v>98771</v>
      </c>
      <c r="P35" s="24">
        <v>0</v>
      </c>
    </row>
    <row r="36" spans="1:16">
      <c r="A36" s="21"/>
      <c r="B36" s="2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3"/>
      <c r="P36" s="24"/>
    </row>
    <row r="37" spans="1:16">
      <c r="A37" s="17" t="s">
        <v>53</v>
      </c>
      <c r="B37" s="18" t="s">
        <v>54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>
        <v>159800.46</v>
      </c>
      <c r="P37" s="20">
        <v>0</v>
      </c>
    </row>
    <row r="38" spans="1:16">
      <c r="A38" s="21" t="s">
        <v>55</v>
      </c>
      <c r="B38" s="22" t="s">
        <v>56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3">
        <v>0</v>
      </c>
      <c r="P38" s="24">
        <v>0</v>
      </c>
    </row>
    <row r="39" spans="1:16">
      <c r="A39" s="21" t="s">
        <v>57</v>
      </c>
      <c r="B39" s="22" t="s">
        <v>58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3">
        <v>0</v>
      </c>
      <c r="P39" s="24">
        <v>0</v>
      </c>
    </row>
    <row r="40" spans="1:16">
      <c r="A40" s="21" t="s">
        <v>59</v>
      </c>
      <c r="B40" s="22" t="s">
        <v>60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3">
        <v>0</v>
      </c>
      <c r="P40" s="24">
        <v>0</v>
      </c>
    </row>
    <row r="41" spans="1:16">
      <c r="A41" s="21" t="s">
        <v>61</v>
      </c>
      <c r="B41" s="22" t="s">
        <v>62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3">
        <v>0</v>
      </c>
      <c r="P41" s="24">
        <v>0</v>
      </c>
    </row>
    <row r="42" spans="1:16">
      <c r="A42" s="21"/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3"/>
      <c r="P42" s="24"/>
    </row>
    <row r="43" spans="1:16">
      <c r="A43" s="17" t="s">
        <v>63</v>
      </c>
      <c r="B43" s="18" t="s">
        <v>64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0">
        <v>225502.37</v>
      </c>
      <c r="P43" s="20">
        <v>0</v>
      </c>
    </row>
    <row r="44" spans="1:16">
      <c r="A44" s="21" t="s">
        <v>65</v>
      </c>
      <c r="B44" s="22" t="s">
        <v>66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3">
        <v>0</v>
      </c>
      <c r="P44" s="24">
        <v>0</v>
      </c>
    </row>
    <row r="45" spans="1:16">
      <c r="A45" s="21" t="s">
        <v>67</v>
      </c>
      <c r="B45" s="22" t="s">
        <v>68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3">
        <v>3600</v>
      </c>
      <c r="P45" s="24">
        <v>0</v>
      </c>
    </row>
    <row r="46" spans="1:16">
      <c r="A46" s="21" t="s">
        <v>69</v>
      </c>
      <c r="B46" s="22" t="s">
        <v>70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3">
        <v>0</v>
      </c>
      <c r="P46" s="24">
        <v>0</v>
      </c>
    </row>
    <row r="47" spans="1:16">
      <c r="A47" s="21" t="s">
        <v>71</v>
      </c>
      <c r="B47" s="22" t="s">
        <v>72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3">
        <v>0</v>
      </c>
      <c r="P47" s="24">
        <v>0</v>
      </c>
    </row>
    <row r="48" spans="1:16">
      <c r="A48" s="21" t="s">
        <v>73</v>
      </c>
      <c r="B48" s="22" t="s">
        <v>74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3">
        <v>113520.04</v>
      </c>
      <c r="P48" s="24">
        <v>0</v>
      </c>
    </row>
    <row r="49" spans="1:16">
      <c r="A49" s="21" t="s">
        <v>75</v>
      </c>
      <c r="B49" s="22" t="s">
        <v>76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3">
        <v>0</v>
      </c>
      <c r="P49" s="24">
        <v>0</v>
      </c>
    </row>
    <row r="50" spans="1:16">
      <c r="A50" s="21" t="s">
        <v>77</v>
      </c>
      <c r="B50" s="22" t="s">
        <v>78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3">
        <v>0</v>
      </c>
      <c r="P50" s="24">
        <v>0</v>
      </c>
    </row>
    <row r="51" spans="1:16">
      <c r="A51" s="21" t="s">
        <v>79</v>
      </c>
      <c r="B51" s="22" t="s">
        <v>80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3">
        <v>0</v>
      </c>
      <c r="P51" s="24">
        <v>0</v>
      </c>
    </row>
    <row r="52" spans="1:16">
      <c r="A52" s="21" t="s">
        <v>81</v>
      </c>
      <c r="B52" s="22" t="s">
        <v>82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3">
        <v>108382.33</v>
      </c>
      <c r="P52" s="24">
        <v>0</v>
      </c>
    </row>
    <row r="53" spans="1:16">
      <c r="A53" s="21"/>
      <c r="B53" s="2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3"/>
      <c r="P53" s="24"/>
    </row>
    <row r="54" spans="1:16">
      <c r="A54" s="17" t="s">
        <v>83</v>
      </c>
      <c r="B54" s="18" t="s">
        <v>84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>
        <f>SUM(O55:O58)</f>
        <v>0</v>
      </c>
      <c r="P54" s="20">
        <f>SUM(P55:P58)</f>
        <v>0</v>
      </c>
    </row>
    <row r="55" spans="1:16">
      <c r="A55" s="21" t="s">
        <v>85</v>
      </c>
      <c r="B55" s="22" t="s">
        <v>86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3">
        <v>0</v>
      </c>
      <c r="P55" s="24">
        <v>0</v>
      </c>
    </row>
    <row r="56" spans="1:16">
      <c r="A56" s="21" t="s">
        <v>87</v>
      </c>
      <c r="B56" s="22" t="s">
        <v>88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3">
        <v>0</v>
      </c>
      <c r="P56" s="24">
        <v>0</v>
      </c>
    </row>
    <row r="57" spans="1:16">
      <c r="A57" s="21" t="s">
        <v>89</v>
      </c>
      <c r="B57" s="22" t="s">
        <v>90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3">
        <v>0</v>
      </c>
      <c r="P57" s="24">
        <v>0</v>
      </c>
    </row>
    <row r="58" spans="1:16">
      <c r="A58" s="21" t="s">
        <v>91</v>
      </c>
      <c r="B58" s="22" t="s">
        <v>92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3">
        <v>0</v>
      </c>
      <c r="P58" s="24">
        <v>0</v>
      </c>
    </row>
    <row r="59" spans="1:16">
      <c r="A59" s="21"/>
      <c r="B59" s="2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3"/>
      <c r="P59" s="24"/>
    </row>
    <row r="60" spans="1:16">
      <c r="A60" s="17" t="s">
        <v>93</v>
      </c>
      <c r="B60" s="18" t="s">
        <v>94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0">
        <f>SUM(O61:O62)</f>
        <v>0</v>
      </c>
      <c r="P60" s="20">
        <f>SUM(P61:P62)</f>
        <v>0</v>
      </c>
    </row>
    <row r="61" spans="1:16">
      <c r="A61" s="21" t="s">
        <v>95</v>
      </c>
      <c r="B61" s="22" t="s">
        <v>96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3">
        <v>0</v>
      </c>
      <c r="P61" s="24">
        <v>0</v>
      </c>
    </row>
    <row r="62" spans="1:16">
      <c r="A62" s="21" t="s">
        <v>97</v>
      </c>
      <c r="B62" s="22" t="s">
        <v>98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3">
        <v>0</v>
      </c>
      <c r="P62" s="24">
        <v>0</v>
      </c>
    </row>
    <row r="63" spans="1:16">
      <c r="A63" s="21"/>
      <c r="B63" s="22" t="s">
        <v>99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3"/>
      <c r="P63" s="24"/>
    </row>
    <row r="64" spans="1:16">
      <c r="A64" s="21"/>
      <c r="B64" s="22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3"/>
      <c r="P64" s="24"/>
    </row>
    <row r="65" spans="1:16">
      <c r="A65" s="17" t="s">
        <v>100</v>
      </c>
      <c r="B65" s="18" t="s">
        <v>101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>
        <v>11243896.27</v>
      </c>
      <c r="P65" s="20">
        <v>0</v>
      </c>
    </row>
    <row r="66" spans="1:16">
      <c r="A66" s="17" t="s">
        <v>102</v>
      </c>
      <c r="B66" s="18" t="s">
        <v>103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>
        <v>11243896.27</v>
      </c>
      <c r="P66" s="20">
        <v>0</v>
      </c>
    </row>
    <row r="67" spans="1:16">
      <c r="A67" s="21" t="s">
        <v>104</v>
      </c>
      <c r="B67" s="22" t="s">
        <v>105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3">
        <v>8890417.6300000008</v>
      </c>
      <c r="P67" s="24">
        <v>0</v>
      </c>
    </row>
    <row r="68" spans="1:16">
      <c r="A68" s="21" t="s">
        <v>106</v>
      </c>
      <c r="B68" s="22" t="s">
        <v>107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3">
        <v>2353478.64</v>
      </c>
      <c r="P68" s="24">
        <v>0</v>
      </c>
    </row>
    <row r="69" spans="1:16">
      <c r="A69" s="21" t="s">
        <v>108</v>
      </c>
      <c r="B69" s="22" t="s">
        <v>109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3">
        <v>0</v>
      </c>
      <c r="P69" s="24">
        <v>0</v>
      </c>
    </row>
    <row r="70" spans="1:16">
      <c r="A70" s="21">
        <v>4214</v>
      </c>
      <c r="B70" s="22" t="s">
        <v>66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3">
        <v>0</v>
      </c>
      <c r="P70" s="24">
        <v>0</v>
      </c>
    </row>
    <row r="71" spans="1:16">
      <c r="A71" s="21"/>
      <c r="B71" s="22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3"/>
      <c r="P71" s="24"/>
    </row>
    <row r="72" spans="1:16">
      <c r="A72" s="17" t="s">
        <v>110</v>
      </c>
      <c r="B72" s="18" t="s">
        <v>111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>
        <f>SUM(O73:O78)</f>
        <v>0</v>
      </c>
      <c r="P72" s="20">
        <f>SUM(P73:P78)</f>
        <v>0</v>
      </c>
    </row>
    <row r="73" spans="1:16">
      <c r="A73" s="21" t="s">
        <v>112</v>
      </c>
      <c r="B73" s="22" t="s">
        <v>113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3">
        <v>0</v>
      </c>
      <c r="P73" s="24">
        <v>0</v>
      </c>
    </row>
    <row r="74" spans="1:16">
      <c r="A74" s="21" t="s">
        <v>114</v>
      </c>
      <c r="B74" s="22" t="s">
        <v>115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3">
        <v>0</v>
      </c>
      <c r="P74" s="24">
        <v>0</v>
      </c>
    </row>
    <row r="75" spans="1:16">
      <c r="A75" s="21" t="s">
        <v>116</v>
      </c>
      <c r="B75" s="22" t="s">
        <v>117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3">
        <v>0</v>
      </c>
      <c r="P75" s="24">
        <v>0</v>
      </c>
    </row>
    <row r="76" spans="1:16">
      <c r="A76" s="21" t="s">
        <v>118</v>
      </c>
      <c r="B76" s="22" t="s">
        <v>119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3">
        <v>0</v>
      </c>
      <c r="P76" s="24">
        <v>0</v>
      </c>
    </row>
    <row r="77" spans="1:16">
      <c r="A77" s="21" t="s">
        <v>120</v>
      </c>
      <c r="B77" s="22" t="s">
        <v>121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3">
        <v>0</v>
      </c>
      <c r="P77" s="24">
        <v>0</v>
      </c>
    </row>
    <row r="78" spans="1:16">
      <c r="A78" s="21">
        <v>4226</v>
      </c>
      <c r="B78" s="25" t="s">
        <v>122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3">
        <v>0</v>
      </c>
      <c r="P78" s="24">
        <v>0</v>
      </c>
    </row>
    <row r="79" spans="1:16">
      <c r="A79" s="21"/>
      <c r="B79" s="22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3"/>
      <c r="P79" s="24"/>
    </row>
    <row r="80" spans="1:16">
      <c r="A80" s="17" t="s">
        <v>123</v>
      </c>
      <c r="B80" s="18" t="s">
        <v>124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>
        <v>0</v>
      </c>
      <c r="P80" s="20">
        <v>0</v>
      </c>
    </row>
    <row r="81" spans="1:16">
      <c r="A81" s="17" t="s">
        <v>125</v>
      </c>
      <c r="B81" s="18" t="s">
        <v>126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>
        <v>0</v>
      </c>
      <c r="P81" s="20">
        <v>0</v>
      </c>
    </row>
    <row r="82" spans="1:16">
      <c r="A82" s="21" t="s">
        <v>127</v>
      </c>
      <c r="B82" s="22" t="s">
        <v>128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23">
        <v>0</v>
      </c>
      <c r="P82" s="24">
        <v>0</v>
      </c>
    </row>
    <row r="83" spans="1:16">
      <c r="A83" s="21" t="s">
        <v>129</v>
      </c>
      <c r="B83" s="22" t="s">
        <v>130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23">
        <v>0</v>
      </c>
      <c r="P83" s="24">
        <v>0</v>
      </c>
    </row>
    <row r="84" spans="1:16">
      <c r="A84" s="21"/>
      <c r="B84" s="22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3"/>
      <c r="P84" s="24"/>
    </row>
    <row r="85" spans="1:16">
      <c r="A85" s="17" t="s">
        <v>131</v>
      </c>
      <c r="B85" s="18" t="s">
        <v>132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20">
        <f>SUM(O86:O90)</f>
        <v>0</v>
      </c>
      <c r="P85" s="20">
        <f>SUM(P86:P90)</f>
        <v>0</v>
      </c>
    </row>
    <row r="86" spans="1:16">
      <c r="A86" s="21" t="s">
        <v>133</v>
      </c>
      <c r="B86" s="22" t="s">
        <v>134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3">
        <v>0</v>
      </c>
      <c r="P86" s="24">
        <v>0</v>
      </c>
    </row>
    <row r="87" spans="1:16">
      <c r="A87" s="21" t="s">
        <v>135</v>
      </c>
      <c r="B87" s="22" t="s">
        <v>136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3">
        <v>0</v>
      </c>
      <c r="P87" s="24">
        <v>0</v>
      </c>
    </row>
    <row r="88" spans="1:16">
      <c r="A88" s="21" t="s">
        <v>137</v>
      </c>
      <c r="B88" s="22" t="s">
        <v>138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3">
        <v>0</v>
      </c>
      <c r="P88" s="24">
        <v>0</v>
      </c>
    </row>
    <row r="89" spans="1:16">
      <c r="A89" s="21" t="s">
        <v>139</v>
      </c>
      <c r="B89" s="22" t="s">
        <v>140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3">
        <v>0</v>
      </c>
      <c r="P89" s="24">
        <v>0</v>
      </c>
    </row>
    <row r="90" spans="1:16">
      <c r="A90" s="21" t="s">
        <v>141</v>
      </c>
      <c r="B90" s="22" t="s">
        <v>142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3">
        <v>0</v>
      </c>
      <c r="P90" s="24">
        <v>0</v>
      </c>
    </row>
    <row r="91" spans="1:16">
      <c r="A91" s="21"/>
      <c r="B91" s="22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3"/>
      <c r="P91" s="24"/>
    </row>
    <row r="92" spans="1:16">
      <c r="A92" s="17" t="s">
        <v>143</v>
      </c>
      <c r="B92" s="18" t="s">
        <v>144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0">
        <v>0</v>
      </c>
      <c r="P92" s="26">
        <v>0</v>
      </c>
    </row>
    <row r="93" spans="1:16">
      <c r="A93" s="17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7"/>
      <c r="P93" s="28"/>
    </row>
    <row r="94" spans="1:16">
      <c r="A94" s="17" t="s">
        <v>145</v>
      </c>
      <c r="B94" s="18" t="s">
        <v>146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0">
        <f>O95</f>
        <v>0</v>
      </c>
      <c r="P94" s="20">
        <f>P95</f>
        <v>0</v>
      </c>
    </row>
    <row r="95" spans="1:16">
      <c r="A95" s="21" t="s">
        <v>147</v>
      </c>
      <c r="B95" s="22" t="s">
        <v>146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3">
        <v>0</v>
      </c>
      <c r="P95" s="24">
        <v>0</v>
      </c>
    </row>
    <row r="96" spans="1:16">
      <c r="A96" s="21"/>
      <c r="B96" s="22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3"/>
      <c r="P96" s="24"/>
    </row>
    <row r="97" spans="1:16">
      <c r="A97" s="17" t="s">
        <v>148</v>
      </c>
      <c r="B97" s="18" t="s">
        <v>149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20">
        <f>SUM(O98:O104)</f>
        <v>0</v>
      </c>
      <c r="P97" s="20">
        <f>SUM(P98:P104)</f>
        <v>0</v>
      </c>
    </row>
    <row r="98" spans="1:16">
      <c r="A98" s="21" t="s">
        <v>150</v>
      </c>
      <c r="B98" s="22" t="s">
        <v>151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3">
        <v>0</v>
      </c>
      <c r="P98" s="24">
        <v>0</v>
      </c>
    </row>
    <row r="99" spans="1:16">
      <c r="A99" s="21" t="s">
        <v>152</v>
      </c>
      <c r="B99" s="22" t="s">
        <v>153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3">
        <v>0</v>
      </c>
      <c r="P99" s="24">
        <v>0</v>
      </c>
    </row>
    <row r="100" spans="1:16">
      <c r="A100" s="21" t="s">
        <v>154</v>
      </c>
      <c r="B100" s="22" t="s">
        <v>155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23">
        <v>0</v>
      </c>
      <c r="P100" s="24">
        <v>0</v>
      </c>
    </row>
    <row r="101" spans="1:16">
      <c r="A101" s="21" t="s">
        <v>156</v>
      </c>
      <c r="B101" s="22" t="s">
        <v>157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23">
        <v>0</v>
      </c>
      <c r="P101" s="24">
        <v>0</v>
      </c>
    </row>
    <row r="102" spans="1:16">
      <c r="A102" s="21" t="s">
        <v>158</v>
      </c>
      <c r="B102" s="22" t="s">
        <v>159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3">
        <v>0</v>
      </c>
      <c r="P102" s="24">
        <v>0</v>
      </c>
    </row>
    <row r="103" spans="1:16">
      <c r="A103" s="21" t="s">
        <v>160</v>
      </c>
      <c r="B103" s="22" t="s">
        <v>161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3">
        <v>0</v>
      </c>
      <c r="P103" s="24">
        <v>0</v>
      </c>
    </row>
    <row r="104" spans="1:16">
      <c r="A104" s="21" t="s">
        <v>162</v>
      </c>
      <c r="B104" s="22" t="s">
        <v>149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3">
        <v>0</v>
      </c>
      <c r="P104" s="24">
        <v>0</v>
      </c>
    </row>
    <row r="105" spans="1:16">
      <c r="A105" s="21"/>
      <c r="B105" s="22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3"/>
      <c r="P105" s="24"/>
    </row>
    <row r="106" spans="1:16">
      <c r="A106" s="29"/>
      <c r="B106" s="30" t="s">
        <v>163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20">
        <f>O9+O65+O80</f>
        <v>15922531.98</v>
      </c>
      <c r="P106" s="20">
        <f>P9+P65+P80</f>
        <v>0</v>
      </c>
    </row>
    <row r="107" spans="1:16">
      <c r="A107" s="21"/>
      <c r="B107" s="22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23"/>
      <c r="P107" s="24"/>
    </row>
    <row r="108" spans="1:16">
      <c r="A108" s="17"/>
      <c r="B108" s="18" t="s">
        <v>164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3"/>
      <c r="P108" s="24"/>
    </row>
    <row r="109" spans="1:16">
      <c r="A109" s="17" t="s">
        <v>165</v>
      </c>
      <c r="B109" s="18" t="s">
        <v>166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>
        <v>7409252.5099999998</v>
      </c>
      <c r="P109" s="20">
        <v>0</v>
      </c>
    </row>
    <row r="110" spans="1:16">
      <c r="A110" s="17" t="s">
        <v>167</v>
      </c>
      <c r="B110" s="18" t="s">
        <v>168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0">
        <v>3879247.71</v>
      </c>
      <c r="P110" s="20">
        <v>0</v>
      </c>
    </row>
    <row r="111" spans="1:16">
      <c r="A111" s="21" t="s">
        <v>169</v>
      </c>
      <c r="B111" s="22" t="s">
        <v>170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3">
        <v>2361855.66</v>
      </c>
      <c r="P111" s="24">
        <v>0</v>
      </c>
    </row>
    <row r="112" spans="1:16">
      <c r="A112" s="21" t="s">
        <v>171</v>
      </c>
      <c r="B112" s="22" t="s">
        <v>172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3">
        <v>1067130</v>
      </c>
      <c r="P112" s="24">
        <v>0</v>
      </c>
    </row>
    <row r="113" spans="1:16">
      <c r="A113" s="21" t="s">
        <v>173</v>
      </c>
      <c r="B113" s="22" t="s">
        <v>174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3">
        <v>387925</v>
      </c>
      <c r="P113" s="24">
        <v>0</v>
      </c>
    </row>
    <row r="114" spans="1:16">
      <c r="A114" s="21" t="s">
        <v>175</v>
      </c>
      <c r="B114" s="22" t="s">
        <v>176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23">
        <v>0</v>
      </c>
      <c r="P114" s="24">
        <v>0</v>
      </c>
    </row>
    <row r="115" spans="1:16">
      <c r="A115" s="21" t="s">
        <v>177</v>
      </c>
      <c r="B115" s="22" t="s">
        <v>178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3">
        <v>62337.05</v>
      </c>
      <c r="P115" s="24">
        <v>0</v>
      </c>
    </row>
    <row r="116" spans="1:16">
      <c r="A116" s="21" t="s">
        <v>179</v>
      </c>
      <c r="B116" s="22" t="s">
        <v>180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23">
        <v>0</v>
      </c>
      <c r="P116" s="24">
        <v>0</v>
      </c>
    </row>
    <row r="117" spans="1:16">
      <c r="A117" s="21"/>
      <c r="B117" s="22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23"/>
      <c r="P117" s="24"/>
    </row>
    <row r="118" spans="1:16">
      <c r="A118" s="17" t="s">
        <v>181</v>
      </c>
      <c r="B118" s="18" t="s">
        <v>182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0">
        <v>1111568.92</v>
      </c>
      <c r="P118" s="20">
        <v>0</v>
      </c>
    </row>
    <row r="119" spans="1:16">
      <c r="A119" s="21" t="s">
        <v>183</v>
      </c>
      <c r="B119" s="22" t="s">
        <v>184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23">
        <v>124394.15</v>
      </c>
      <c r="P119" s="24">
        <v>0</v>
      </c>
    </row>
    <row r="120" spans="1:16">
      <c r="A120" s="21" t="s">
        <v>185</v>
      </c>
      <c r="B120" s="22" t="s">
        <v>186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23">
        <v>28890.28</v>
      </c>
      <c r="P120" s="24">
        <v>0</v>
      </c>
    </row>
    <row r="121" spans="1:16">
      <c r="A121" s="21" t="s">
        <v>187</v>
      </c>
      <c r="B121" s="22" t="s">
        <v>188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23">
        <v>0</v>
      </c>
      <c r="P121" s="24">
        <v>0</v>
      </c>
    </row>
    <row r="122" spans="1:16">
      <c r="A122" s="21" t="s">
        <v>189</v>
      </c>
      <c r="B122" s="22" t="s">
        <v>190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23">
        <v>32517.24</v>
      </c>
      <c r="P122" s="24">
        <v>0</v>
      </c>
    </row>
    <row r="123" spans="1:16">
      <c r="A123" s="21" t="s">
        <v>191</v>
      </c>
      <c r="B123" s="22" t="s">
        <v>192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23">
        <v>42269.89</v>
      </c>
      <c r="P123" s="24">
        <v>0</v>
      </c>
    </row>
    <row r="124" spans="1:16">
      <c r="A124" s="21" t="s">
        <v>193</v>
      </c>
      <c r="B124" s="22" t="s">
        <v>194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3">
        <v>633749.57999999996</v>
      </c>
      <c r="P124" s="24">
        <v>0</v>
      </c>
    </row>
    <row r="125" spans="1:16">
      <c r="A125" s="21" t="s">
        <v>195</v>
      </c>
      <c r="B125" s="22" t="s">
        <v>196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3">
        <v>5642.13</v>
      </c>
      <c r="P125" s="24">
        <v>0</v>
      </c>
    </row>
    <row r="126" spans="1:16">
      <c r="A126" s="21" t="s">
        <v>197</v>
      </c>
      <c r="B126" s="22" t="s">
        <v>198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3">
        <v>0</v>
      </c>
      <c r="P126" s="24">
        <v>0</v>
      </c>
    </row>
    <row r="127" spans="1:16">
      <c r="A127" s="21" t="s">
        <v>199</v>
      </c>
      <c r="B127" s="22" t="s">
        <v>200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23">
        <v>244105.65</v>
      </c>
      <c r="P127" s="24">
        <v>0</v>
      </c>
    </row>
    <row r="128" spans="1:16">
      <c r="A128" s="21"/>
      <c r="B128" s="22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3"/>
      <c r="P128" s="24"/>
    </row>
    <row r="129" spans="1:16">
      <c r="A129" s="17" t="s">
        <v>201</v>
      </c>
      <c r="B129" s="18" t="s">
        <v>202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0">
        <v>2418435.88</v>
      </c>
      <c r="P129" s="20">
        <v>0</v>
      </c>
    </row>
    <row r="130" spans="1:16">
      <c r="A130" s="21" t="s">
        <v>203</v>
      </c>
      <c r="B130" s="22" t="s">
        <v>204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23">
        <v>1108256.5</v>
      </c>
      <c r="P130" s="24">
        <v>0</v>
      </c>
    </row>
    <row r="131" spans="1:16">
      <c r="A131" s="21" t="s">
        <v>205</v>
      </c>
      <c r="B131" s="22" t="s">
        <v>206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23">
        <v>75264.56</v>
      </c>
      <c r="P131" s="24">
        <v>0</v>
      </c>
    </row>
    <row r="132" spans="1:16">
      <c r="A132" s="21" t="s">
        <v>207</v>
      </c>
      <c r="B132" s="22" t="s">
        <v>208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3">
        <v>0</v>
      </c>
      <c r="P132" s="24">
        <v>0</v>
      </c>
    </row>
    <row r="133" spans="1:16">
      <c r="A133" s="21" t="s">
        <v>209</v>
      </c>
      <c r="B133" s="22" t="s">
        <v>210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3">
        <v>34390.71</v>
      </c>
      <c r="P133" s="24">
        <v>0</v>
      </c>
    </row>
    <row r="134" spans="1:16">
      <c r="A134" s="21" t="s">
        <v>211</v>
      </c>
      <c r="B134" s="22" t="s">
        <v>212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23">
        <v>868771.06</v>
      </c>
      <c r="P134" s="24">
        <v>0</v>
      </c>
    </row>
    <row r="135" spans="1:16">
      <c r="A135" s="21" t="s">
        <v>213</v>
      </c>
      <c r="B135" s="22" t="s">
        <v>214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23">
        <v>0</v>
      </c>
      <c r="P135" s="24">
        <v>0</v>
      </c>
    </row>
    <row r="136" spans="1:16">
      <c r="A136" s="21" t="s">
        <v>215</v>
      </c>
      <c r="B136" s="22" t="s">
        <v>216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23">
        <v>44831.68</v>
      </c>
      <c r="P136" s="24">
        <v>0</v>
      </c>
    </row>
    <row r="137" spans="1:16">
      <c r="A137" s="21" t="s">
        <v>217</v>
      </c>
      <c r="B137" s="22" t="s">
        <v>218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23">
        <v>263242.40999999997</v>
      </c>
      <c r="P137" s="24">
        <v>0</v>
      </c>
    </row>
    <row r="138" spans="1:16">
      <c r="A138" s="21" t="s">
        <v>219</v>
      </c>
      <c r="B138" s="22" t="s">
        <v>220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3">
        <v>23678.959999999999</v>
      </c>
      <c r="P138" s="24">
        <v>0</v>
      </c>
    </row>
    <row r="139" spans="1:16">
      <c r="A139" s="21"/>
      <c r="B139" s="22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3"/>
      <c r="P139" s="24"/>
    </row>
    <row r="140" spans="1:16">
      <c r="A140" s="17" t="s">
        <v>221</v>
      </c>
      <c r="B140" s="18" t="s">
        <v>222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20">
        <v>1064334.5</v>
      </c>
      <c r="P140" s="20">
        <v>0</v>
      </c>
    </row>
    <row r="141" spans="1:16">
      <c r="A141" s="17" t="s">
        <v>223</v>
      </c>
      <c r="B141" s="18" t="s">
        <v>113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>
        <f>SUM(O142:O143)</f>
        <v>0</v>
      </c>
      <c r="P141" s="20">
        <f>SUM(P142:P143)</f>
        <v>0</v>
      </c>
    </row>
    <row r="142" spans="1:16">
      <c r="A142" s="21" t="s">
        <v>224</v>
      </c>
      <c r="B142" s="22" t="s">
        <v>225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3">
        <v>0</v>
      </c>
      <c r="P142" s="24">
        <v>0</v>
      </c>
    </row>
    <row r="143" spans="1:16">
      <c r="A143" s="21" t="s">
        <v>226</v>
      </c>
      <c r="B143" s="22" t="s">
        <v>227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3">
        <v>0</v>
      </c>
      <c r="P143" s="24">
        <v>0</v>
      </c>
    </row>
    <row r="144" spans="1:16">
      <c r="A144" s="21"/>
      <c r="B144" s="22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3"/>
      <c r="P144" s="24"/>
    </row>
    <row r="145" spans="1:16">
      <c r="A145" s="17" t="s">
        <v>228</v>
      </c>
      <c r="B145" s="18" t="s">
        <v>229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>
        <f>SUM(O146:O147)</f>
        <v>644115</v>
      </c>
      <c r="P145" s="20">
        <f>SUM(P146:P147)</f>
        <v>0</v>
      </c>
    </row>
    <row r="146" spans="1:16">
      <c r="A146" s="21" t="s">
        <v>230</v>
      </c>
      <c r="B146" s="22" t="s">
        <v>231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3">
        <v>644115</v>
      </c>
      <c r="P146" s="24">
        <v>0</v>
      </c>
    </row>
    <row r="147" spans="1:16">
      <c r="A147" s="21" t="s">
        <v>232</v>
      </c>
      <c r="B147" s="22" t="s">
        <v>233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3">
        <v>0</v>
      </c>
      <c r="P147" s="24">
        <v>0</v>
      </c>
    </row>
    <row r="148" spans="1:16">
      <c r="A148" s="21"/>
      <c r="B148" s="22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3"/>
      <c r="P148" s="24"/>
    </row>
    <row r="149" spans="1:16">
      <c r="A149" s="17" t="s">
        <v>234</v>
      </c>
      <c r="B149" s="18" t="s">
        <v>117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0">
        <f>SUM(O150:O151)</f>
        <v>0</v>
      </c>
      <c r="P149" s="20">
        <f>SUM(P150:P151)</f>
        <v>0</v>
      </c>
    </row>
    <row r="150" spans="1:16">
      <c r="A150" s="21" t="s">
        <v>235</v>
      </c>
      <c r="B150" s="22" t="s">
        <v>236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3">
        <v>0</v>
      </c>
      <c r="P150" s="24">
        <v>0</v>
      </c>
    </row>
    <row r="151" spans="1:16">
      <c r="A151" s="21" t="s">
        <v>237</v>
      </c>
      <c r="B151" s="22" t="s">
        <v>238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3">
        <v>0</v>
      </c>
      <c r="P151" s="24">
        <v>0</v>
      </c>
    </row>
    <row r="152" spans="1:16">
      <c r="A152" s="21"/>
      <c r="B152" s="22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3"/>
      <c r="P152" s="24"/>
    </row>
    <row r="153" spans="1:16">
      <c r="A153" s="17" t="s">
        <v>239</v>
      </c>
      <c r="B153" s="18" t="s">
        <v>119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20">
        <f>SUM(O154:O157)</f>
        <v>349699.5</v>
      </c>
      <c r="P153" s="20">
        <f>SUM(P154:P157)</f>
        <v>0</v>
      </c>
    </row>
    <row r="154" spans="1:16">
      <c r="A154" s="21" t="s">
        <v>240</v>
      </c>
      <c r="B154" s="22" t="s">
        <v>241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23">
        <v>143909.15</v>
      </c>
      <c r="P154" s="24">
        <v>0</v>
      </c>
    </row>
    <row r="155" spans="1:16">
      <c r="A155" s="21" t="s">
        <v>242</v>
      </c>
      <c r="B155" s="22" t="s">
        <v>243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23">
        <v>0</v>
      </c>
      <c r="P155" s="24">
        <v>0</v>
      </c>
    </row>
    <row r="156" spans="1:16">
      <c r="A156" s="21" t="s">
        <v>244</v>
      </c>
      <c r="B156" s="22" t="s">
        <v>245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3">
        <v>205790.35</v>
      </c>
      <c r="P156" s="24">
        <v>0</v>
      </c>
    </row>
    <row r="157" spans="1:16">
      <c r="A157" s="21" t="s">
        <v>246</v>
      </c>
      <c r="B157" s="22" t="s">
        <v>247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23">
        <v>0</v>
      </c>
      <c r="P157" s="24">
        <v>0</v>
      </c>
    </row>
    <row r="158" spans="1:16">
      <c r="A158" s="21"/>
      <c r="B158" s="22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23"/>
      <c r="P158" s="24"/>
    </row>
    <row r="159" spans="1:16">
      <c r="A159" s="17" t="s">
        <v>248</v>
      </c>
      <c r="B159" s="18" t="s">
        <v>121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0">
        <v>8670</v>
      </c>
      <c r="P159" s="20">
        <v>0</v>
      </c>
    </row>
    <row r="160" spans="1:16">
      <c r="A160" s="21" t="s">
        <v>249</v>
      </c>
      <c r="B160" s="22" t="s">
        <v>250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3">
        <v>8670</v>
      </c>
      <c r="P160" s="24">
        <v>0</v>
      </c>
    </row>
    <row r="161" spans="1:16">
      <c r="A161" s="21" t="s">
        <v>251</v>
      </c>
      <c r="B161" s="22" t="s">
        <v>252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3">
        <v>0</v>
      </c>
      <c r="P161" s="24">
        <v>0</v>
      </c>
    </row>
    <row r="162" spans="1:16">
      <c r="A162" s="21" t="s">
        <v>253</v>
      </c>
      <c r="B162" s="22" t="s">
        <v>254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3">
        <v>0</v>
      </c>
      <c r="P162" s="24">
        <v>0</v>
      </c>
    </row>
    <row r="163" spans="1:16">
      <c r="A163" s="21"/>
      <c r="B163" s="22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3"/>
      <c r="P163" s="24"/>
    </row>
    <row r="164" spans="1:16">
      <c r="A164" s="17" t="s">
        <v>255</v>
      </c>
      <c r="B164" s="18" t="s">
        <v>256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20">
        <f>SUM(O165:O166)</f>
        <v>0</v>
      </c>
      <c r="P164" s="20">
        <f>SUM(P165:P166)</f>
        <v>0</v>
      </c>
    </row>
    <row r="165" spans="1:16">
      <c r="A165" s="21" t="s">
        <v>257</v>
      </c>
      <c r="B165" s="22" t="s">
        <v>258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23">
        <v>0</v>
      </c>
      <c r="P165" s="24">
        <v>0</v>
      </c>
    </row>
    <row r="166" spans="1:16">
      <c r="A166" s="21" t="s">
        <v>259</v>
      </c>
      <c r="B166" s="22" t="s">
        <v>260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3">
        <v>0</v>
      </c>
      <c r="P166" s="24">
        <v>0</v>
      </c>
    </row>
    <row r="167" spans="1:16">
      <c r="A167" s="21"/>
      <c r="B167" s="22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23"/>
      <c r="P167" s="24"/>
    </row>
    <row r="168" spans="1:16">
      <c r="A168" s="17" t="s">
        <v>261</v>
      </c>
      <c r="B168" s="18" t="s">
        <v>262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20">
        <f>O169</f>
        <v>0</v>
      </c>
      <c r="P168" s="20">
        <f>P169</f>
        <v>0</v>
      </c>
    </row>
    <row r="169" spans="1:16">
      <c r="A169" s="21" t="s">
        <v>263</v>
      </c>
      <c r="B169" s="22" t="s">
        <v>264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3">
        <v>0</v>
      </c>
      <c r="P169" s="24">
        <v>0</v>
      </c>
    </row>
    <row r="170" spans="1:16">
      <c r="A170" s="21"/>
      <c r="B170" s="22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3"/>
      <c r="P170" s="24"/>
    </row>
    <row r="171" spans="1:16">
      <c r="A171" s="17" t="s">
        <v>265</v>
      </c>
      <c r="B171" s="18" t="s">
        <v>266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0">
        <v>61850</v>
      </c>
      <c r="P171" s="20">
        <v>0</v>
      </c>
    </row>
    <row r="172" spans="1:16">
      <c r="A172" s="21" t="s">
        <v>267</v>
      </c>
      <c r="B172" s="22" t="s">
        <v>268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23">
        <v>61850</v>
      </c>
      <c r="P172" s="24">
        <v>0</v>
      </c>
    </row>
    <row r="173" spans="1:16">
      <c r="A173" s="21" t="s">
        <v>269</v>
      </c>
      <c r="B173" s="22" t="s">
        <v>270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3">
        <v>0</v>
      </c>
      <c r="P173" s="24">
        <v>0</v>
      </c>
    </row>
    <row r="174" spans="1:16">
      <c r="A174" s="21" t="s">
        <v>271</v>
      </c>
      <c r="B174" s="22" t="s">
        <v>272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23">
        <v>0</v>
      </c>
      <c r="P174" s="24">
        <v>0</v>
      </c>
    </row>
    <row r="175" spans="1:16">
      <c r="A175" s="21" t="s">
        <v>273</v>
      </c>
      <c r="B175" s="22" t="s">
        <v>274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23">
        <v>0</v>
      </c>
      <c r="P175" s="24">
        <v>0</v>
      </c>
    </row>
    <row r="176" spans="1:16">
      <c r="A176" s="21" t="s">
        <v>275</v>
      </c>
      <c r="B176" s="22" t="s">
        <v>276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23">
        <v>0</v>
      </c>
      <c r="P176" s="24">
        <v>0</v>
      </c>
    </row>
    <row r="177" spans="1:16">
      <c r="A177" s="21"/>
      <c r="B177" s="22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3"/>
      <c r="P177" s="24"/>
    </row>
    <row r="178" spans="1:16">
      <c r="A178" s="17" t="s">
        <v>277</v>
      </c>
      <c r="B178" s="18" t="s">
        <v>278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20">
        <f>SUM(O179:O180)</f>
        <v>0</v>
      </c>
      <c r="P178" s="20">
        <f>SUM(P179:P180)</f>
        <v>0</v>
      </c>
    </row>
    <row r="179" spans="1:16">
      <c r="A179" s="21" t="s">
        <v>279</v>
      </c>
      <c r="B179" s="22" t="s">
        <v>280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23">
        <v>0</v>
      </c>
      <c r="P179" s="24">
        <v>0</v>
      </c>
    </row>
    <row r="180" spans="1:16">
      <c r="A180" s="21" t="s">
        <v>281</v>
      </c>
      <c r="B180" s="22" t="s">
        <v>282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23">
        <v>0</v>
      </c>
      <c r="P180" s="24">
        <v>0</v>
      </c>
    </row>
    <row r="181" spans="1:16">
      <c r="A181" s="21"/>
      <c r="B181" s="22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23"/>
      <c r="P181" s="24"/>
    </row>
    <row r="182" spans="1:16">
      <c r="A182" s="17" t="s">
        <v>283</v>
      </c>
      <c r="B182" s="18" t="s">
        <v>103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20">
        <f>O183+O187+O191</f>
        <v>0</v>
      </c>
      <c r="P182" s="20">
        <f>P183+P187+P191</f>
        <v>0</v>
      </c>
    </row>
    <row r="183" spans="1:16">
      <c r="A183" s="17" t="s">
        <v>284</v>
      </c>
      <c r="B183" s="18" t="s">
        <v>105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20">
        <f>SUM(O184:O185)</f>
        <v>0</v>
      </c>
      <c r="P183" s="20">
        <f>SUM(P184:P185)</f>
        <v>0</v>
      </c>
    </row>
    <row r="184" spans="1:16">
      <c r="A184" s="21" t="s">
        <v>285</v>
      </c>
      <c r="B184" s="22" t="s">
        <v>286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3">
        <v>0</v>
      </c>
      <c r="P184" s="24">
        <v>0</v>
      </c>
    </row>
    <row r="185" spans="1:16">
      <c r="A185" s="21" t="s">
        <v>287</v>
      </c>
      <c r="B185" s="22" t="s">
        <v>288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3">
        <v>0</v>
      </c>
      <c r="P185" s="24">
        <v>0</v>
      </c>
    </row>
    <row r="186" spans="1:16">
      <c r="A186" s="21"/>
      <c r="B186" s="22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23"/>
      <c r="P186" s="24"/>
    </row>
    <row r="187" spans="1:16">
      <c r="A187" s="17" t="s">
        <v>289</v>
      </c>
      <c r="B187" s="18" t="s">
        <v>107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20">
        <f>SUM(O188:O189)</f>
        <v>0</v>
      </c>
      <c r="P187" s="20">
        <f>SUM(P188:P189)</f>
        <v>0</v>
      </c>
    </row>
    <row r="188" spans="1:16">
      <c r="A188" s="21" t="s">
        <v>290</v>
      </c>
      <c r="B188" s="22" t="s">
        <v>291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23">
        <v>0</v>
      </c>
      <c r="P188" s="24">
        <v>0</v>
      </c>
    </row>
    <row r="189" spans="1:16">
      <c r="A189" s="21" t="s">
        <v>292</v>
      </c>
      <c r="B189" s="22" t="s">
        <v>293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23">
        <v>0</v>
      </c>
      <c r="P189" s="24">
        <v>0</v>
      </c>
    </row>
    <row r="190" spans="1:16">
      <c r="A190" s="21"/>
      <c r="B190" s="22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23"/>
      <c r="P190" s="24"/>
    </row>
    <row r="191" spans="1:16">
      <c r="A191" s="17" t="s">
        <v>294</v>
      </c>
      <c r="B191" s="18" t="s">
        <v>109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20">
        <f>SUM(O192:O193)</f>
        <v>0</v>
      </c>
      <c r="P191" s="20">
        <f>SUM(P192:P193)</f>
        <v>0</v>
      </c>
    </row>
    <row r="192" spans="1:16">
      <c r="A192" s="21" t="s">
        <v>295</v>
      </c>
      <c r="B192" s="22" t="s">
        <v>296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23">
        <v>0</v>
      </c>
      <c r="P192" s="24">
        <v>0</v>
      </c>
    </row>
    <row r="193" spans="1:16">
      <c r="A193" s="21" t="s">
        <v>297</v>
      </c>
      <c r="B193" s="22" t="s">
        <v>298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23">
        <v>0</v>
      </c>
      <c r="P193" s="24">
        <v>0</v>
      </c>
    </row>
    <row r="194" spans="1:16">
      <c r="A194" s="21"/>
      <c r="B194" s="22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23"/>
      <c r="P194" s="24"/>
    </row>
    <row r="195" spans="1:16">
      <c r="A195" s="17" t="s">
        <v>299</v>
      </c>
      <c r="B195" s="18" t="s">
        <v>300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20">
        <f>O196+O200+O204+O208+O211</f>
        <v>47379.05</v>
      </c>
      <c r="P195" s="20">
        <f>P196+P200+P204+P208+P211</f>
        <v>0</v>
      </c>
    </row>
    <row r="196" spans="1:16">
      <c r="A196" s="17" t="s">
        <v>301</v>
      </c>
      <c r="B196" s="18" t="s">
        <v>302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20">
        <v>47379.05</v>
      </c>
      <c r="P196" s="20">
        <v>0</v>
      </c>
    </row>
    <row r="197" spans="1:16">
      <c r="A197" s="21" t="s">
        <v>303</v>
      </c>
      <c r="B197" s="22" t="s">
        <v>304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23">
        <v>47379.05</v>
      </c>
      <c r="P197" s="24">
        <v>0</v>
      </c>
    </row>
    <row r="198" spans="1:16">
      <c r="A198" s="21" t="s">
        <v>305</v>
      </c>
      <c r="B198" s="22" t="s">
        <v>306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23">
        <v>0</v>
      </c>
      <c r="P198" s="24">
        <v>0</v>
      </c>
    </row>
    <row r="199" spans="1:16">
      <c r="A199" s="21"/>
      <c r="B199" s="22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23"/>
      <c r="P199" s="24"/>
    </row>
    <row r="200" spans="1:16">
      <c r="A200" s="17" t="s">
        <v>307</v>
      </c>
      <c r="B200" s="18" t="s">
        <v>308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20">
        <f>SUM(O201:O202)</f>
        <v>0</v>
      </c>
      <c r="P200" s="20">
        <f>SUM(P201:P202)</f>
        <v>0</v>
      </c>
    </row>
    <row r="201" spans="1:16">
      <c r="A201" s="21" t="s">
        <v>309</v>
      </c>
      <c r="B201" s="22" t="s">
        <v>310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3">
        <v>0</v>
      </c>
      <c r="P201" s="24">
        <v>0</v>
      </c>
    </row>
    <row r="202" spans="1:16">
      <c r="A202" s="21" t="s">
        <v>311</v>
      </c>
      <c r="B202" s="22" t="s">
        <v>312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3">
        <v>0</v>
      </c>
      <c r="P202" s="24">
        <v>0</v>
      </c>
    </row>
    <row r="203" spans="1:16">
      <c r="A203" s="21"/>
      <c r="B203" s="22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23"/>
      <c r="P203" s="24"/>
    </row>
    <row r="204" spans="1:16">
      <c r="A204" s="17" t="s">
        <v>313</v>
      </c>
      <c r="B204" s="18" t="s">
        <v>314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20">
        <f>SUM(O205:O206)</f>
        <v>0</v>
      </c>
      <c r="P204" s="20">
        <f>SUM(P205:P206)</f>
        <v>0</v>
      </c>
    </row>
    <row r="205" spans="1:16">
      <c r="A205" s="21" t="s">
        <v>315</v>
      </c>
      <c r="B205" s="22" t="s">
        <v>316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23">
        <v>0</v>
      </c>
      <c r="P205" s="24">
        <v>0</v>
      </c>
    </row>
    <row r="206" spans="1:16">
      <c r="A206" s="21" t="s">
        <v>317</v>
      </c>
      <c r="B206" s="22" t="s">
        <v>318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3">
        <v>0</v>
      </c>
      <c r="P206" s="24">
        <v>0</v>
      </c>
    </row>
    <row r="207" spans="1:16">
      <c r="A207" s="21"/>
      <c r="B207" s="22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23"/>
      <c r="P207" s="24"/>
    </row>
    <row r="208" spans="1:16">
      <c r="A208" s="17" t="s">
        <v>319</v>
      </c>
      <c r="B208" s="18" t="s">
        <v>320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20">
        <f>O209</f>
        <v>0</v>
      </c>
      <c r="P208" s="20">
        <f>P209</f>
        <v>0</v>
      </c>
    </row>
    <row r="209" spans="1:16">
      <c r="A209" s="21" t="s">
        <v>321</v>
      </c>
      <c r="B209" s="22" t="s">
        <v>320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23">
        <v>0</v>
      </c>
      <c r="P209" s="24">
        <v>0</v>
      </c>
    </row>
    <row r="210" spans="1:16">
      <c r="A210" s="21"/>
      <c r="B210" s="22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23"/>
      <c r="P210" s="24"/>
    </row>
    <row r="211" spans="1:16">
      <c r="A211" s="17" t="s">
        <v>322</v>
      </c>
      <c r="B211" s="18" t="s">
        <v>323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>
        <f>SUM(O212:O213)</f>
        <v>0</v>
      </c>
      <c r="P211" s="20">
        <f>SUM(P212:P213)</f>
        <v>0</v>
      </c>
    </row>
    <row r="212" spans="1:16">
      <c r="A212" s="21" t="s">
        <v>324</v>
      </c>
      <c r="B212" s="22" t="s">
        <v>325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23">
        <v>0</v>
      </c>
      <c r="P212" s="24">
        <v>0</v>
      </c>
    </row>
    <row r="213" spans="1:16">
      <c r="A213" s="21" t="s">
        <v>326</v>
      </c>
      <c r="B213" s="22" t="s">
        <v>327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23">
        <v>0</v>
      </c>
      <c r="P213" s="24">
        <v>0</v>
      </c>
    </row>
    <row r="214" spans="1:16">
      <c r="A214" s="21"/>
      <c r="B214" s="22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23"/>
      <c r="P214" s="24"/>
    </row>
    <row r="215" spans="1:16">
      <c r="A215" s="17" t="s">
        <v>328</v>
      </c>
      <c r="B215" s="18" t="s">
        <v>329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20">
        <f>O216+O225+O229+O236+O239+O242</f>
        <v>0</v>
      </c>
      <c r="P215" s="20">
        <f>P216+P225+P229+P236+P239+P242</f>
        <v>0</v>
      </c>
    </row>
    <row r="216" spans="1:16">
      <c r="A216" s="17" t="s">
        <v>330</v>
      </c>
      <c r="B216" s="18" t="s">
        <v>331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20">
        <f>SUM(O217:O224)</f>
        <v>0</v>
      </c>
      <c r="P216" s="20">
        <f>SUM(P217:P224)</f>
        <v>0</v>
      </c>
    </row>
    <row r="217" spans="1:16">
      <c r="A217" s="21" t="s">
        <v>332</v>
      </c>
      <c r="B217" s="22" t="s">
        <v>333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23">
        <v>0</v>
      </c>
      <c r="P217" s="24">
        <v>0</v>
      </c>
    </row>
    <row r="218" spans="1:16">
      <c r="A218" s="21" t="s">
        <v>334</v>
      </c>
      <c r="B218" s="22" t="s">
        <v>335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23">
        <v>0</v>
      </c>
      <c r="P218" s="24">
        <v>0</v>
      </c>
    </row>
    <row r="219" spans="1:16">
      <c r="A219" s="21" t="s">
        <v>336</v>
      </c>
      <c r="B219" s="22" t="s">
        <v>337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23">
        <v>0</v>
      </c>
      <c r="P219" s="24">
        <v>0</v>
      </c>
    </row>
    <row r="220" spans="1:16">
      <c r="A220" s="21" t="s">
        <v>338</v>
      </c>
      <c r="B220" s="22" t="s">
        <v>339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23">
        <v>0</v>
      </c>
      <c r="P220" s="24">
        <v>0</v>
      </c>
    </row>
    <row r="221" spans="1:16">
      <c r="A221" s="21" t="s">
        <v>340</v>
      </c>
      <c r="B221" s="22" t="s">
        <v>341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23">
        <v>0</v>
      </c>
      <c r="P221" s="24">
        <v>0</v>
      </c>
    </row>
    <row r="222" spans="1:16">
      <c r="A222" s="21" t="s">
        <v>342</v>
      </c>
      <c r="B222" s="22" t="s">
        <v>343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23">
        <v>0</v>
      </c>
      <c r="P222" s="24">
        <v>0</v>
      </c>
    </row>
    <row r="223" spans="1:16">
      <c r="A223" s="21" t="s">
        <v>344</v>
      </c>
      <c r="B223" s="22" t="s">
        <v>345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23">
        <v>0</v>
      </c>
      <c r="P223" s="24">
        <v>0</v>
      </c>
    </row>
    <row r="224" spans="1:16">
      <c r="A224" s="21">
        <v>5518</v>
      </c>
      <c r="B224" s="31" t="s">
        <v>346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3">
        <v>0</v>
      </c>
      <c r="P224" s="23">
        <v>0</v>
      </c>
    </row>
    <row r="225" spans="1:16">
      <c r="A225" s="17" t="s">
        <v>347</v>
      </c>
      <c r="B225" s="18" t="s">
        <v>348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20">
        <f>SUM(O226:O227)</f>
        <v>0</v>
      </c>
      <c r="P225" s="20">
        <f>SUM(P226:P227)</f>
        <v>0</v>
      </c>
    </row>
    <row r="226" spans="1:16">
      <c r="A226" s="21" t="s">
        <v>349</v>
      </c>
      <c r="B226" s="22" t="s">
        <v>350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23">
        <v>0</v>
      </c>
      <c r="P226" s="24">
        <v>0</v>
      </c>
    </row>
    <row r="227" spans="1:16">
      <c r="A227" s="21" t="s">
        <v>351</v>
      </c>
      <c r="B227" s="22" t="s">
        <v>352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23">
        <v>0</v>
      </c>
      <c r="P227" s="24">
        <v>0</v>
      </c>
    </row>
    <row r="228" spans="1:16">
      <c r="A228" s="21"/>
      <c r="B228" s="22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23"/>
      <c r="P228" s="24"/>
    </row>
    <row r="229" spans="1:16">
      <c r="A229" s="17" t="s">
        <v>353</v>
      </c>
      <c r="B229" s="18" t="s">
        <v>354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20">
        <f>SUM(O230:O234)</f>
        <v>0</v>
      </c>
      <c r="P229" s="20">
        <f>SUM(P230:P234)</f>
        <v>0</v>
      </c>
    </row>
    <row r="230" spans="1:16">
      <c r="A230" s="21" t="s">
        <v>355</v>
      </c>
      <c r="B230" s="22" t="s">
        <v>356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23">
        <v>0</v>
      </c>
      <c r="P230" s="24">
        <v>0</v>
      </c>
    </row>
    <row r="231" spans="1:16">
      <c r="A231" s="21" t="s">
        <v>357</v>
      </c>
      <c r="B231" s="22" t="s">
        <v>358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23">
        <v>0</v>
      </c>
      <c r="P231" s="24">
        <v>0</v>
      </c>
    </row>
    <row r="232" spans="1:16">
      <c r="A232" s="21" t="s">
        <v>359</v>
      </c>
      <c r="B232" s="22" t="s">
        <v>360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23">
        <v>0</v>
      </c>
      <c r="P232" s="24">
        <v>0</v>
      </c>
    </row>
    <row r="233" spans="1:16">
      <c r="A233" s="21" t="s">
        <v>361</v>
      </c>
      <c r="B233" s="22" t="s">
        <v>362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23">
        <v>0</v>
      </c>
      <c r="P233" s="24">
        <v>0</v>
      </c>
    </row>
    <row r="234" spans="1:16">
      <c r="A234" s="21" t="s">
        <v>363</v>
      </c>
      <c r="B234" s="22" t="s">
        <v>364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23">
        <v>0</v>
      </c>
      <c r="P234" s="24">
        <v>0</v>
      </c>
    </row>
    <row r="235" spans="1:16">
      <c r="A235" s="21"/>
      <c r="B235" s="22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23"/>
      <c r="P235" s="24"/>
    </row>
    <row r="236" spans="1:16">
      <c r="A236" s="17" t="s">
        <v>365</v>
      </c>
      <c r="B236" s="18" t="s">
        <v>366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20">
        <f>O237</f>
        <v>0</v>
      </c>
      <c r="P236" s="20">
        <f>P237</f>
        <v>0</v>
      </c>
    </row>
    <row r="237" spans="1:16">
      <c r="A237" s="21" t="s">
        <v>367</v>
      </c>
      <c r="B237" s="22" t="s">
        <v>366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23">
        <v>0</v>
      </c>
      <c r="P237" s="24">
        <v>0</v>
      </c>
    </row>
    <row r="238" spans="1:16">
      <c r="A238" s="21"/>
      <c r="B238" s="22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23"/>
      <c r="P238" s="24"/>
    </row>
    <row r="239" spans="1:16">
      <c r="A239" s="17" t="s">
        <v>368</v>
      </c>
      <c r="B239" s="18" t="s">
        <v>369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20">
        <f>O240</f>
        <v>0</v>
      </c>
      <c r="P239" s="20">
        <f>P240</f>
        <v>0</v>
      </c>
    </row>
    <row r="240" spans="1:16">
      <c r="A240" s="21" t="s">
        <v>370</v>
      </c>
      <c r="B240" s="22" t="s">
        <v>369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23">
        <v>0</v>
      </c>
      <c r="P240" s="24">
        <v>0</v>
      </c>
    </row>
    <row r="241" spans="1:16">
      <c r="A241" s="21"/>
      <c r="B241" s="22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23"/>
      <c r="P241" s="24"/>
    </row>
    <row r="242" spans="1:16">
      <c r="A242" s="17" t="s">
        <v>371</v>
      </c>
      <c r="B242" s="18" t="s">
        <v>372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20">
        <f>SUM(O243:O250)</f>
        <v>0</v>
      </c>
      <c r="P242" s="20">
        <f>SUM(P243:P250)</f>
        <v>0</v>
      </c>
    </row>
    <row r="243" spans="1:16">
      <c r="A243" s="21" t="s">
        <v>373</v>
      </c>
      <c r="B243" s="22" t="s">
        <v>374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23">
        <v>0</v>
      </c>
      <c r="P243" s="24">
        <v>0</v>
      </c>
    </row>
    <row r="244" spans="1:16">
      <c r="A244" s="21" t="s">
        <v>375</v>
      </c>
      <c r="B244" s="22" t="s">
        <v>376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23">
        <v>0</v>
      </c>
      <c r="P244" s="24">
        <v>0</v>
      </c>
    </row>
    <row r="245" spans="1:16">
      <c r="A245" s="21" t="s">
        <v>377</v>
      </c>
      <c r="B245" s="22" t="s">
        <v>378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23">
        <v>0</v>
      </c>
      <c r="P245" s="24">
        <v>0</v>
      </c>
    </row>
    <row r="246" spans="1:16">
      <c r="A246" s="21" t="s">
        <v>379</v>
      </c>
      <c r="B246" s="22" t="s">
        <v>380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23">
        <v>0</v>
      </c>
      <c r="P246" s="24">
        <v>0</v>
      </c>
    </row>
    <row r="247" spans="1:16">
      <c r="A247" s="21" t="s">
        <v>381</v>
      </c>
      <c r="B247" s="22" t="s">
        <v>382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23">
        <v>0</v>
      </c>
      <c r="P247" s="24">
        <v>0</v>
      </c>
    </row>
    <row r="248" spans="1:16">
      <c r="A248" s="21" t="s">
        <v>383</v>
      </c>
      <c r="B248" s="22" t="s">
        <v>159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23">
        <v>0</v>
      </c>
      <c r="P248" s="24">
        <v>0</v>
      </c>
    </row>
    <row r="249" spans="1:16">
      <c r="A249" s="21" t="s">
        <v>384</v>
      </c>
      <c r="B249" s="22" t="s">
        <v>385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23">
        <v>0</v>
      </c>
      <c r="P249" s="24">
        <v>0</v>
      </c>
    </row>
    <row r="250" spans="1:16">
      <c r="A250" s="21" t="s">
        <v>386</v>
      </c>
      <c r="B250" s="22" t="s">
        <v>387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23">
        <v>0</v>
      </c>
      <c r="P250" s="24">
        <v>0</v>
      </c>
    </row>
    <row r="251" spans="1:16">
      <c r="A251" s="21"/>
      <c r="B251" s="22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23"/>
      <c r="P251" s="24"/>
    </row>
    <row r="252" spans="1:16">
      <c r="A252" s="21">
        <v>5600</v>
      </c>
      <c r="B252" s="22" t="s">
        <v>388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32">
        <f>O253+O254</f>
        <v>0</v>
      </c>
      <c r="P252" s="32">
        <f>P253+P254</f>
        <v>0</v>
      </c>
    </row>
    <row r="253" spans="1:16">
      <c r="A253" s="21">
        <v>5610</v>
      </c>
      <c r="B253" s="22" t="s">
        <v>389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23">
        <v>0</v>
      </c>
      <c r="P253" s="24">
        <v>0</v>
      </c>
    </row>
    <row r="254" spans="1:16">
      <c r="A254" s="21">
        <v>5611</v>
      </c>
      <c r="B254" s="22" t="s">
        <v>390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23">
        <v>0</v>
      </c>
      <c r="P254" s="24">
        <v>0</v>
      </c>
    </row>
    <row r="255" spans="1:16">
      <c r="A255" s="33"/>
      <c r="B255" s="30" t="s">
        <v>391</v>
      </c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20">
        <f>O109+O140+O182+O195+O215+O252</f>
        <v>8520966.0600000005</v>
      </c>
      <c r="P255" s="20">
        <f>P109+P140+P182+P195+P215+P252</f>
        <v>0</v>
      </c>
    </row>
    <row r="256" spans="1:16">
      <c r="A256" s="34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23"/>
      <c r="P256" s="24"/>
    </row>
    <row r="257" spans="1:16">
      <c r="A257" s="33"/>
      <c r="B257" s="30" t="s">
        <v>392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20">
        <f>O106-O255</f>
        <v>7401565.9199999999</v>
      </c>
      <c r="P257" s="20">
        <f>P106-P255</f>
        <v>0</v>
      </c>
    </row>
    <row r="258" spans="1:16" ht="3" customHeight="1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7"/>
      <c r="P258" s="38"/>
    </row>
    <row r="263" spans="1:16">
      <c r="A263" s="19"/>
      <c r="B263" s="36"/>
      <c r="C263" s="36"/>
      <c r="D263" s="39"/>
      <c r="E263" s="36"/>
      <c r="F263" s="36"/>
      <c r="H263" s="19"/>
      <c r="I263" s="19"/>
      <c r="J263" s="40"/>
      <c r="K263" s="19"/>
      <c r="L263" s="19"/>
      <c r="N263" s="36"/>
      <c r="O263" s="41"/>
      <c r="P263" s="42"/>
    </row>
    <row r="264" spans="1:16">
      <c r="D264" s="43" t="s">
        <v>393</v>
      </c>
      <c r="J264" s="43"/>
      <c r="O264" s="44" t="s">
        <v>394</v>
      </c>
    </row>
    <row r="265" spans="1:16">
      <c r="D265" s="43" t="s">
        <v>395</v>
      </c>
      <c r="J265" s="43"/>
      <c r="O265" s="44" t="s">
        <v>396</v>
      </c>
    </row>
    <row r="266" spans="1:16" ht="15">
      <c r="B266" t="s">
        <v>397</v>
      </c>
    </row>
    <row r="270" spans="1:16">
      <c r="F270" s="51"/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2019-05-20T16:49:51Z</dcterms:created>
  <dcterms:modified xsi:type="dcterms:W3CDTF">2019-05-20T17:35:40Z</dcterms:modified>
</cp:coreProperties>
</file>