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500" activeTab="3"/>
  </bookViews>
  <sheets>
    <sheet name="TESORERIA" sheetId="1" r:id="rId1"/>
    <sheet name="FORTALECIMIENTO" sheetId="2" r:id="rId2"/>
    <sheet name="INFRAESTRUTURA (RAMO 33)" sheetId="3" r:id="rId3"/>
    <sheet name="APORT. DE BENEFICIARIOS" sheetId="4" r:id="rId4"/>
  </sheets>
  <calcPr calcId="144525"/>
</workbook>
</file>

<file path=xl/calcChain.xml><?xml version="1.0" encoding="utf-8"?>
<calcChain xmlns="http://schemas.openxmlformats.org/spreadsheetml/2006/main">
  <c r="F24" i="4" l="1"/>
  <c r="F19" i="4"/>
  <c r="G15" i="4"/>
  <c r="F19" i="3"/>
  <c r="F24" i="3" s="1"/>
  <c r="G15" i="3"/>
  <c r="I139" i="2"/>
  <c r="I141" i="2" s="1"/>
  <c r="I137" i="2"/>
  <c r="F18" i="2"/>
  <c r="F23" i="2" s="1"/>
  <c r="G14" i="2"/>
  <c r="F141" i="1"/>
  <c r="I139" i="1"/>
  <c r="I141" i="1" s="1"/>
  <c r="I137" i="1"/>
  <c r="F136" i="1"/>
  <c r="G132" i="1"/>
</calcChain>
</file>

<file path=xl/sharedStrings.xml><?xml version="1.0" encoding="utf-8"?>
<sst xmlns="http://schemas.openxmlformats.org/spreadsheetml/2006/main" count="611" uniqueCount="296">
  <si>
    <r>
      <t>MUNICIPIO DE TENAMAXTLAN CUENTA</t>
    </r>
    <r>
      <rPr>
        <b/>
        <u/>
        <sz val="9"/>
        <color indexed="8"/>
        <rFont val="Calibri"/>
        <family val="2"/>
      </rPr>
      <t xml:space="preserve"> TESORERIA</t>
    </r>
  </si>
  <si>
    <t>CONCILIACION BANCARIA DEL MES ABRIL ( 01 AL 30 DE 2019)</t>
  </si>
  <si>
    <t>CTA. 0 1 7 0 4 9 0 3 5 0</t>
  </si>
  <si>
    <t>FECHA</t>
  </si>
  <si>
    <t>CHEQUE</t>
  </si>
  <si>
    <t>BANCO</t>
  </si>
  <si>
    <t>FACTURA</t>
  </si>
  <si>
    <t xml:space="preserve">PROVEEDOR </t>
  </si>
  <si>
    <t>CONCEPTO</t>
  </si>
  <si>
    <t>CARGOS</t>
  </si>
  <si>
    <t>5610</t>
  </si>
  <si>
    <t>BBVA BANCOMER</t>
  </si>
  <si>
    <t>LIZBETH GARCIA GARCIA</t>
  </si>
  <si>
    <t>CAJA CHICA</t>
  </si>
  <si>
    <t>5611</t>
  </si>
  <si>
    <t xml:space="preserve">CAFÉ Y CANELA INFORME </t>
  </si>
  <si>
    <t>5612</t>
  </si>
  <si>
    <t>JOSE GUADALUPE TRINIDAD</t>
  </si>
  <si>
    <t>MAMPARAS</t>
  </si>
  <si>
    <t>5613</t>
  </si>
  <si>
    <t>MOISES MEJIA</t>
  </si>
  <si>
    <t>ELABORACION DE ESCUDO</t>
  </si>
  <si>
    <t>5614</t>
  </si>
  <si>
    <t>GONZALO TRINIDAD</t>
  </si>
  <si>
    <t>MANO DE OBRA ELABORACION RETABLO</t>
  </si>
  <si>
    <t>5615</t>
  </si>
  <si>
    <t>5616</t>
  </si>
  <si>
    <t>MOISES MEJIA SANCHEZ</t>
  </si>
  <si>
    <t>COMPLEMENTO DE PAGO</t>
  </si>
  <si>
    <t>5617</t>
  </si>
  <si>
    <t>CLEMENTE MURILLO</t>
  </si>
  <si>
    <t>RENTA DE SONIDO EVENTO</t>
  </si>
  <si>
    <t>5618</t>
  </si>
  <si>
    <t>019</t>
  </si>
  <si>
    <t>EDUARDO GUZMAN LOPEZ</t>
  </si>
  <si>
    <t>RENTA DE VALLAS</t>
  </si>
  <si>
    <t>84011</t>
  </si>
  <si>
    <t>MARIA ERNESTINA CASTILLO</t>
  </si>
  <si>
    <t>RENTA DE MUEBLE MNATELERIA</t>
  </si>
  <si>
    <t>8008</t>
  </si>
  <si>
    <t>CC914</t>
  </si>
  <si>
    <t>CORPORATIVO ADMINISTRATIVO</t>
  </si>
  <si>
    <t>REGISTRO CONGRESO ESTATAL DE DIRECTORES</t>
  </si>
  <si>
    <t>3008</t>
  </si>
  <si>
    <t>FLOR KARLA</t>
  </si>
  <si>
    <t>ARREGLOS FLORALES SEÑORITA JALISCO</t>
  </si>
  <si>
    <t>2008</t>
  </si>
  <si>
    <t>J VIRGEN JAVIER GUERRERO</t>
  </si>
  <si>
    <t xml:space="preserve">REFACCIONES CAMION </t>
  </si>
  <si>
    <t>0010</t>
  </si>
  <si>
    <t>GAS TENA</t>
  </si>
  <si>
    <t>COMBUSTIBLE VEHICULOS</t>
  </si>
  <si>
    <t>7008</t>
  </si>
  <si>
    <t>CFE</t>
  </si>
  <si>
    <t>ENERGIA</t>
  </si>
  <si>
    <t>0016</t>
  </si>
  <si>
    <t>JONATHAN MOISES GARCIA</t>
  </si>
  <si>
    <t>LETRAS DE ESCENARIO</t>
  </si>
  <si>
    <t>0008</t>
  </si>
  <si>
    <t>FRANCISCO ISIDRO CASTILLO</t>
  </si>
  <si>
    <t>HERRAMIENTAS MENORES</t>
  </si>
  <si>
    <t>013</t>
  </si>
  <si>
    <t>MUSICA MARIACHI</t>
  </si>
  <si>
    <t>MONITOR METALICO</t>
  </si>
  <si>
    <t>5619</t>
  </si>
  <si>
    <t>4EAAF</t>
  </si>
  <si>
    <t>ABEL TORRES</t>
  </si>
  <si>
    <t>PAGO PR ESPECTACULO DIA 25 DE MARZO</t>
  </si>
  <si>
    <t>5620</t>
  </si>
  <si>
    <t>NEANETTE ALEJANDRA PIMIENTA</t>
  </si>
  <si>
    <t>TALLERES CASA DE LA CULTURA</t>
  </si>
  <si>
    <t>5621</t>
  </si>
  <si>
    <t>MA FELIX TOMAS AVALOS</t>
  </si>
  <si>
    <t>ALIMENTOS PARA EL DIA 23 DE MARZO</t>
  </si>
  <si>
    <t>4012</t>
  </si>
  <si>
    <t>RENE GABRIEL CUEVA</t>
  </si>
  <si>
    <t>SERVICIOS</t>
  </si>
  <si>
    <t>9009</t>
  </si>
  <si>
    <t>LEOPOLDO RODRIGUEZ</t>
  </si>
  <si>
    <t>REFACCIONES Y MANTT DE VEHICULOS</t>
  </si>
  <si>
    <t>5910</t>
  </si>
  <si>
    <t>MARIA DE LA LUZ</t>
  </si>
  <si>
    <t>ECHURA MASCASAS</t>
  </si>
  <si>
    <t>2010</t>
  </si>
  <si>
    <t>MAYOREO DE AUTOPARTES Y ACEITES</t>
  </si>
  <si>
    <t>ACEITES</t>
  </si>
  <si>
    <t>5622</t>
  </si>
  <si>
    <t>5623</t>
  </si>
  <si>
    <t>SIMON VALDOVINOS</t>
  </si>
  <si>
    <t>NOMINA TRABAJADORES</t>
  </si>
  <si>
    <t>0808</t>
  </si>
  <si>
    <t>MUNICIPIO TENAMAXTLAN</t>
  </si>
  <si>
    <t>0015</t>
  </si>
  <si>
    <t>RUT FIGUEROA PIMIENTA</t>
  </si>
  <si>
    <t>PEINADO Y MAQUILLAJE CANDIDATA EJUTLA</t>
  </si>
  <si>
    <t>5624</t>
  </si>
  <si>
    <t>FRANCISCO HERNANDEZ BELTRAN</t>
  </si>
  <si>
    <t xml:space="preserve">PAGO POR COMPRA DE PLAN </t>
  </si>
  <si>
    <t>5625</t>
  </si>
  <si>
    <t>HECTOR MANUEL MEZA ZEPEDA</t>
  </si>
  <si>
    <t xml:space="preserve">PAGO NOMINA </t>
  </si>
  <si>
    <t>6012</t>
  </si>
  <si>
    <t>HECTOR GONZALO CURIEL</t>
  </si>
  <si>
    <t>AUXILIAR SINDIICATURA</t>
  </si>
  <si>
    <t>5626</t>
  </si>
  <si>
    <t>0007</t>
  </si>
  <si>
    <t>106248</t>
  </si>
  <si>
    <t>ANA KAREN RUELAS</t>
  </si>
  <si>
    <t>PINT COMEX</t>
  </si>
  <si>
    <t>31024</t>
  </si>
  <si>
    <t>INFRA SA DE CV</t>
  </si>
  <si>
    <t>5627</t>
  </si>
  <si>
    <t>JORGE ARTURO MICHEL</t>
  </si>
  <si>
    <t>APOYO SEC. TOMAS FREGOSO</t>
  </si>
  <si>
    <t>5628</t>
  </si>
  <si>
    <t>FERNANDO DE LA HUERTA GONZALEZ</t>
  </si>
  <si>
    <t>VESTUARIO CANDIDATA JALISCO</t>
  </si>
  <si>
    <t>5629</t>
  </si>
  <si>
    <t>2416</t>
  </si>
  <si>
    <t>5630</t>
  </si>
  <si>
    <t>C0D0C</t>
  </si>
  <si>
    <t>PATRICIA GARIBALDO</t>
  </si>
  <si>
    <t>ALIMENTOS DIAS 22 Y 24 MARZO</t>
  </si>
  <si>
    <t>53009</t>
  </si>
  <si>
    <t>CAFÉ TE COMESTIBLES</t>
  </si>
  <si>
    <t>5631</t>
  </si>
  <si>
    <t>026</t>
  </si>
  <si>
    <t>MIGUEL ANGEL PEREZ</t>
  </si>
  <si>
    <t>FUENTE PLAZA GRANDE</t>
  </si>
  <si>
    <t>CLAVE 2</t>
  </si>
  <si>
    <t>PAGO NOMINA</t>
  </si>
  <si>
    <t>SERVICIOS GENERALES</t>
  </si>
  <si>
    <t>REGIDORES Y SINDICO</t>
  </si>
  <si>
    <t>NOMINA 1</t>
  </si>
  <si>
    <t>NOMINA 6</t>
  </si>
  <si>
    <t>NOMINA 7</t>
  </si>
  <si>
    <t>SEG OUB1</t>
  </si>
  <si>
    <t>SEG PUB 2</t>
  </si>
  <si>
    <t>4007</t>
  </si>
  <si>
    <t>DIF</t>
  </si>
  <si>
    <t>SISTEMA PARA DESARROLLO</t>
  </si>
  <si>
    <t>23AD4</t>
  </si>
  <si>
    <t>NOMINA 2</t>
  </si>
  <si>
    <t>NOMINA 3</t>
  </si>
  <si>
    <t>NOMINA 4</t>
  </si>
  <si>
    <t>NOMINA 5</t>
  </si>
  <si>
    <t>2007</t>
  </si>
  <si>
    <t>IMM TENA</t>
  </si>
  <si>
    <t>INSTITUTO TENA</t>
  </si>
  <si>
    <t>5634</t>
  </si>
  <si>
    <t>8007</t>
  </si>
  <si>
    <t>AACD7</t>
  </si>
  <si>
    <t>XOCHITL GUTIERREZ</t>
  </si>
  <si>
    <t>LONAS COMERCIO</t>
  </si>
  <si>
    <t>NELY JUDITH</t>
  </si>
  <si>
    <t>BOLETOS PISO Y PLAZA</t>
  </si>
  <si>
    <t>CORONA FUNERSL</t>
  </si>
  <si>
    <t>8009</t>
  </si>
  <si>
    <t>MARCO ARTURO</t>
  </si>
  <si>
    <t xml:space="preserve">HOSPEDAJE </t>
  </si>
  <si>
    <t>5633</t>
  </si>
  <si>
    <t>HECTOR MARTINEZ COSIO</t>
  </si>
  <si>
    <t>PORTAFOLIOS</t>
  </si>
  <si>
    <t>5635</t>
  </si>
  <si>
    <t>JOSE LUIS IBARRA</t>
  </si>
  <si>
    <t>PLANTES</t>
  </si>
  <si>
    <t>00007</t>
  </si>
  <si>
    <t>DYPS GRUPO COMERCIAL</t>
  </si>
  <si>
    <t>UNIFORMES</t>
  </si>
  <si>
    <t>1009</t>
  </si>
  <si>
    <t>ACEROS Y MATERIALES</t>
  </si>
  <si>
    <t>MATERIALES</t>
  </si>
  <si>
    <t>5636</t>
  </si>
  <si>
    <t>350</t>
  </si>
  <si>
    <t>NOMINA</t>
  </si>
  <si>
    <t>1033</t>
  </si>
  <si>
    <t>827EC</t>
  </si>
  <si>
    <t>JESUS GARCIA</t>
  </si>
  <si>
    <t xml:space="preserve">RENTA </t>
  </si>
  <si>
    <t>3108</t>
  </si>
  <si>
    <t>JAIME HERNANDEZ</t>
  </si>
  <si>
    <t>PAGO MARCOS</t>
  </si>
  <si>
    <t>6013</t>
  </si>
  <si>
    <t>GASOLINA</t>
  </si>
  <si>
    <t>5637</t>
  </si>
  <si>
    <t>5638</t>
  </si>
  <si>
    <t>ROSA MARTA</t>
  </si>
  <si>
    <t>MEDICO MPAL</t>
  </si>
  <si>
    <t>5639</t>
  </si>
  <si>
    <t>ROSA MARTHA PEREZ REYES</t>
  </si>
  <si>
    <t>IGNACIO CUEVA SANTANA</t>
  </si>
  <si>
    <t>REF CUEVA</t>
  </si>
  <si>
    <t>5640</t>
  </si>
  <si>
    <t>6829C</t>
  </si>
  <si>
    <t>ISAIAS OROZCO ZAVALA</t>
  </si>
  <si>
    <t>12009</t>
  </si>
  <si>
    <t>51f8e</t>
  </si>
  <si>
    <t>ALEJANDRO BAROCIO</t>
  </si>
  <si>
    <t>MANTT DE PROGRAMA DE AGUA</t>
  </si>
  <si>
    <t>6024</t>
  </si>
  <si>
    <t>27</t>
  </si>
  <si>
    <t>MIGUEÑ RAFAEL FLETES</t>
  </si>
  <si>
    <t>PARA FUENTES DE PLAZA</t>
  </si>
  <si>
    <t>7e8c7</t>
  </si>
  <si>
    <t>MIGUEL RAFAEL FLETES</t>
  </si>
  <si>
    <t>ANTICIPO MARIACHI</t>
  </si>
  <si>
    <t>5025</t>
  </si>
  <si>
    <t>PINTURA PARA PLAZA</t>
  </si>
  <si>
    <t>3009</t>
  </si>
  <si>
    <t>FFBCA</t>
  </si>
  <si>
    <t>SUSPENSIÓN Y DIRECCION</t>
  </si>
  <si>
    <t>MANTT VEHICULOS</t>
  </si>
  <si>
    <t>CESAR FLORES</t>
  </si>
  <si>
    <t>PAGO JUGUETE</t>
  </si>
  <si>
    <t>DB7B8</t>
  </si>
  <si>
    <t>DAYAN FLORENTINO</t>
  </si>
  <si>
    <t>SONIDO EVENTO COLORES</t>
  </si>
  <si>
    <t>4009</t>
  </si>
  <si>
    <t>GRICELDS MILAGROS</t>
  </si>
  <si>
    <t>5641</t>
  </si>
  <si>
    <t>OSCAR DAVID DE LOS SANTOS</t>
  </si>
  <si>
    <t>SUELDO EVENTUAL</t>
  </si>
  <si>
    <t>5642</t>
  </si>
  <si>
    <t>5643</t>
  </si>
  <si>
    <t>COMPRA DE ALIMENTOS DE  COLORES DEL MUNDO</t>
  </si>
  <si>
    <t>5644</t>
  </si>
  <si>
    <t>ROCIO VALERIO</t>
  </si>
  <si>
    <t>BANDERA</t>
  </si>
  <si>
    <t>7007</t>
  </si>
  <si>
    <t>6044C</t>
  </si>
  <si>
    <t>DIMENSIONAL MEXICO</t>
  </si>
  <si>
    <t>RECONOCIMIENTOS</t>
  </si>
  <si>
    <t>1008</t>
  </si>
  <si>
    <t>COMERCIALIZADORA PAPELERIA</t>
  </si>
  <si>
    <t>PAPELERIA</t>
  </si>
  <si>
    <t>3015</t>
  </si>
  <si>
    <t>GERMAN ZUAZO MENDOZA</t>
  </si>
  <si>
    <t>MANTT EQUIPO</t>
  </si>
  <si>
    <t>5645</t>
  </si>
  <si>
    <t>5647</t>
  </si>
  <si>
    <t>JEANETT ALEJANDRA PIMIENTA ROSAS</t>
  </si>
  <si>
    <t>5648</t>
  </si>
  <si>
    <t>CHEQUE CANCELADO</t>
  </si>
  <si>
    <t>5649</t>
  </si>
  <si>
    <t>5650</t>
  </si>
  <si>
    <t>JOSE ALBERTO PEREZ</t>
  </si>
  <si>
    <t>PAGO DE ATAUDES</t>
  </si>
  <si>
    <t>5651</t>
  </si>
  <si>
    <t>OSCAR NOE MALDONADO CORONA</t>
  </si>
  <si>
    <t>LADRILLO</t>
  </si>
  <si>
    <t>24034</t>
  </si>
  <si>
    <t>HECTOR DANIEL TELLEZ</t>
  </si>
  <si>
    <t>MANTT BOMBA</t>
  </si>
  <si>
    <t>24025</t>
  </si>
  <si>
    <t>MARGARITA GUERRERO</t>
  </si>
  <si>
    <t>LLANTAS</t>
  </si>
  <si>
    <t>48013</t>
  </si>
  <si>
    <t xml:space="preserve">SEG PUB 1 </t>
  </si>
  <si>
    <t>5814</t>
  </si>
  <si>
    <t>TABLADO</t>
  </si>
  <si>
    <t>TABLAS DE PINO</t>
  </si>
  <si>
    <t>6549</t>
  </si>
  <si>
    <t>PAGO</t>
  </si>
  <si>
    <t>PODA DE ARBOLES</t>
  </si>
  <si>
    <t>3659</t>
  </si>
  <si>
    <t xml:space="preserve">PAGO </t>
  </si>
  <si>
    <t>LADRILLO PARA GAVETAS</t>
  </si>
  <si>
    <t>5412</t>
  </si>
  <si>
    <t>ATAUDES METALICOS</t>
  </si>
  <si>
    <t>SALDO FINAL AL 30 DE ABRIL    DE 2019</t>
  </si>
  <si>
    <t>CONCILIACION BANCARIA</t>
  </si>
  <si>
    <t>Saldo en Libros</t>
  </si>
  <si>
    <t>Saldo en Bancos</t>
  </si>
  <si>
    <t>( - ) Cheques en circ.</t>
  </si>
  <si>
    <t>SALDOS CONCILIADOS</t>
  </si>
  <si>
    <t xml:space="preserve">ELABORO: RUTH CRISTINA BRAMBILA DUEÑAS </t>
  </si>
  <si>
    <t xml:space="preserve">AUTORIZO: L.C.P  LIZBETH GARCIA GARCIA 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</si>
  <si>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FORTALECIMIENTO</t>
    </r>
  </si>
  <si>
    <t>SEGURIDAD PUBLICA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</si>
  <si>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INFRAESTRUTURA (RAMO 33)</t>
    </r>
  </si>
  <si>
    <t>8CD77</t>
  </si>
  <si>
    <t>RODRIGO RAMOS ORTIZ</t>
  </si>
  <si>
    <t>SUMUNISTRO E INSTALACION DE GEOMEMBRANA DE POLIETILENO DE ALTA DENSIDAD 1.50 MM DE ESPESOR A COLOR NEGRO PARA IMPERMEALIZAR ALGIBER DE CONCRETO(COLOTITLAN</t>
  </si>
  <si>
    <t>G 10402</t>
  </si>
  <si>
    <t>COMERZIALIZADORA LAO S.A. DE C.V</t>
  </si>
  <si>
    <t>CALLE INDUSTRIA JUANACATLAN</t>
  </si>
  <si>
    <t>G 10493</t>
  </si>
  <si>
    <t>REF 0785</t>
  </si>
  <si>
    <t>SIMON VALDOVINOS TRUJILLO</t>
  </si>
  <si>
    <t>TUBERIAS INDUSTRIALES</t>
  </si>
  <si>
    <t>AGUA POTABLE FRAY ANTONIO ALCALDE</t>
  </si>
  <si>
    <t>REF 0786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</si>
  <si>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APORTACIONES DE BENEFICIARIOS</t>
    </r>
  </si>
  <si>
    <t>213</t>
  </si>
  <si>
    <t>HIPOLITO RAMIREZ TELLES</t>
  </si>
  <si>
    <t>CALLE INDUSTRIA JUANACATLAN (VIAJES DE PIEDRA DE EMPEDRADO DEL GRULLO A Tenamaxtlán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</si>
</sst>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entury Gothic"/>
      <family val="2"/>
    </font>
    <font>
      <b/>
      <u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name val="Century Gothic"/>
      <family val="2"/>
    </font>
    <font>
      <sz val="9"/>
      <name val="Arial"/>
      <family val="2"/>
    </font>
    <font>
      <sz val="11"/>
      <color theme="1"/>
      <name val="Arial"/>
      <family val="2"/>
    </font>
    <font>
      <sz val="9"/>
      <name val="Calibri"/>
      <family val="2"/>
    </font>
    <font>
      <sz val="9"/>
      <color theme="1"/>
      <name val="Calibri"/>
      <family val="2"/>
    </font>
    <font>
      <sz val="9"/>
      <color theme="0" tint="-0.34998626667073579"/>
      <name val="Century Gothic"/>
      <family val="2"/>
    </font>
    <font>
      <b/>
      <i/>
      <sz val="9"/>
      <name val="Century Gothic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16" fontId="6" fillId="3" borderId="6" xfId="0" applyNumberFormat="1" applyFont="1" applyFill="1" applyBorder="1"/>
    <xf numFmtId="49" fontId="6" fillId="3" borderId="6" xfId="0" applyNumberFormat="1" applyFont="1" applyFill="1" applyBorder="1"/>
    <xf numFmtId="49" fontId="6" fillId="3" borderId="6" xfId="0" applyNumberFormat="1" applyFont="1" applyFill="1" applyBorder="1" applyAlignment="1">
      <alignment wrapText="1"/>
    </xf>
    <xf numFmtId="43" fontId="6" fillId="3" borderId="6" xfId="1" applyFont="1" applyFill="1" applyBorder="1"/>
    <xf numFmtId="16" fontId="8" fillId="3" borderId="6" xfId="0" applyNumberFormat="1" applyFont="1" applyFill="1" applyBorder="1"/>
    <xf numFmtId="49" fontId="8" fillId="3" borderId="6" xfId="0" applyNumberFormat="1" applyFont="1" applyFill="1" applyBorder="1"/>
    <xf numFmtId="49" fontId="8" fillId="3" borderId="6" xfId="0" applyNumberFormat="1" applyFont="1" applyFill="1" applyBorder="1" applyAlignment="1">
      <alignment wrapText="1"/>
    </xf>
    <xf numFmtId="43" fontId="2" fillId="3" borderId="6" xfId="1" applyFont="1" applyFill="1" applyBorder="1"/>
    <xf numFmtId="43" fontId="2" fillId="3" borderId="6" xfId="1" applyFont="1" applyFill="1" applyBorder="1" applyAlignment="1">
      <alignment wrapText="1"/>
    </xf>
    <xf numFmtId="49" fontId="9" fillId="3" borderId="6" xfId="0" applyNumberFormat="1" applyFont="1" applyFill="1" applyBorder="1" applyAlignment="1">
      <alignment wrapText="1"/>
    </xf>
    <xf numFmtId="49" fontId="9" fillId="3" borderId="6" xfId="0" applyNumberFormat="1" applyFont="1" applyFill="1" applyBorder="1" applyAlignment="1"/>
    <xf numFmtId="16" fontId="8" fillId="0" borderId="6" xfId="0" applyNumberFormat="1" applyFont="1" applyBorder="1"/>
    <xf numFmtId="49" fontId="8" fillId="0" borderId="6" xfId="0" applyNumberFormat="1" applyFont="1" applyBorder="1"/>
    <xf numFmtId="49" fontId="8" fillId="0" borderId="6" xfId="0" applyNumberFormat="1" applyFont="1" applyBorder="1" applyAlignment="1">
      <alignment wrapText="1"/>
    </xf>
    <xf numFmtId="49" fontId="8" fillId="0" borderId="6" xfId="0" applyNumberFormat="1" applyFont="1" applyFill="1" applyBorder="1" applyAlignment="1">
      <alignment wrapText="1"/>
    </xf>
    <xf numFmtId="43" fontId="2" fillId="0" borderId="6" xfId="1" applyFont="1" applyFill="1" applyBorder="1"/>
    <xf numFmtId="49" fontId="8" fillId="0" borderId="6" xfId="0" applyNumberFormat="1" applyFont="1" applyFill="1" applyBorder="1"/>
    <xf numFmtId="14" fontId="2" fillId="2" borderId="6" xfId="0" applyNumberFormat="1" applyFont="1" applyFill="1" applyBorder="1"/>
    <xf numFmtId="49" fontId="2" fillId="2" borderId="6" xfId="0" applyNumberFormat="1" applyFont="1" applyFill="1" applyBorder="1"/>
    <xf numFmtId="49" fontId="8" fillId="4" borderId="6" xfId="0" applyNumberFormat="1" applyFont="1" applyFill="1" applyBorder="1" applyAlignment="1">
      <alignment wrapText="1"/>
    </xf>
    <xf numFmtId="4" fontId="5" fillId="4" borderId="6" xfId="0" applyNumberFormat="1" applyFont="1" applyFill="1" applyBorder="1"/>
    <xf numFmtId="44" fontId="1" fillId="0" borderId="0" xfId="2" applyFont="1"/>
    <xf numFmtId="0" fontId="8" fillId="0" borderId="0" xfId="0" applyFont="1"/>
    <xf numFmtId="49" fontId="2" fillId="0" borderId="0" xfId="0" applyNumberFormat="1" applyFont="1"/>
    <xf numFmtId="0" fontId="2" fillId="0" borderId="0" xfId="0" applyFont="1"/>
    <xf numFmtId="4" fontId="2" fillId="0" borderId="0" xfId="0" applyNumberFormat="1" applyFont="1" applyFill="1"/>
    <xf numFmtId="4" fontId="2" fillId="0" borderId="0" xfId="0" applyNumberFormat="1" applyFont="1"/>
    <xf numFmtId="0" fontId="2" fillId="2" borderId="7" xfId="0" applyFont="1" applyFill="1" applyBorder="1"/>
    <xf numFmtId="49" fontId="5" fillId="2" borderId="8" xfId="0" applyNumberFormat="1" applyFont="1" applyFill="1" applyBorder="1"/>
    <xf numFmtId="0" fontId="5" fillId="2" borderId="8" xfId="0" applyFont="1" applyFill="1" applyBorder="1"/>
    <xf numFmtId="49" fontId="8" fillId="4" borderId="6" xfId="0" applyNumberFormat="1" applyFont="1" applyFill="1" applyBorder="1"/>
    <xf numFmtId="0" fontId="5" fillId="0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4" fontId="10" fillId="4" borderId="9" xfId="0" applyNumberFormat="1" applyFont="1" applyFill="1" applyBorder="1"/>
    <xf numFmtId="0" fontId="2" fillId="0" borderId="10" xfId="0" applyFont="1" applyBorder="1"/>
    <xf numFmtId="49" fontId="5" fillId="0" borderId="0" xfId="0" applyNumberFormat="1" applyFont="1"/>
    <xf numFmtId="4" fontId="5" fillId="0" borderId="0" xfId="0" applyNumberFormat="1" applyFont="1"/>
    <xf numFmtId="49" fontId="8" fillId="0" borderId="0" xfId="0" applyNumberFormat="1" applyFont="1"/>
    <xf numFmtId="4" fontId="5" fillId="0" borderId="0" xfId="0" applyNumberFormat="1" applyFont="1" applyFill="1"/>
    <xf numFmtId="0" fontId="5" fillId="0" borderId="0" xfId="0" applyFont="1"/>
    <xf numFmtId="4" fontId="2" fillId="0" borderId="11" xfId="0" applyNumberFormat="1" applyFont="1" applyBorder="1"/>
    <xf numFmtId="0" fontId="5" fillId="0" borderId="10" xfId="0" applyFont="1" applyBorder="1"/>
    <xf numFmtId="43" fontId="8" fillId="0" borderId="0" xfId="1" applyFont="1"/>
    <xf numFmtId="49" fontId="11" fillId="0" borderId="0" xfId="0" applyNumberFormat="1" applyFont="1"/>
    <xf numFmtId="0" fontId="11" fillId="0" borderId="0" xfId="0" applyFont="1"/>
    <xf numFmtId="4" fontId="5" fillId="0" borderId="11" xfId="0" applyNumberFormat="1" applyFont="1" applyBorder="1"/>
    <xf numFmtId="0" fontId="11" fillId="0" borderId="10" xfId="0" applyFont="1" applyBorder="1"/>
    <xf numFmtId="4" fontId="11" fillId="0" borderId="0" xfId="0" applyNumberFormat="1" applyFont="1" applyFill="1"/>
    <xf numFmtId="0" fontId="5" fillId="0" borderId="0" xfId="0" applyFont="1" applyFill="1"/>
    <xf numFmtId="0" fontId="5" fillId="0" borderId="11" xfId="0" applyFont="1" applyBorder="1"/>
    <xf numFmtId="0" fontId="8" fillId="0" borderId="10" xfId="0" applyFont="1" applyBorder="1"/>
    <xf numFmtId="0" fontId="5" fillId="2" borderId="6" xfId="0" applyFont="1" applyFill="1" applyBorder="1"/>
    <xf numFmtId="49" fontId="11" fillId="2" borderId="6" xfId="0" applyNumberFormat="1" applyFont="1" applyFill="1" applyBorder="1"/>
    <xf numFmtId="0" fontId="11" fillId="2" borderId="6" xfId="0" applyFont="1" applyFill="1" applyBorder="1"/>
    <xf numFmtId="4" fontId="5" fillId="0" borderId="6" xfId="0" applyNumberFormat="1" applyFont="1" applyFill="1" applyBorder="1"/>
    <xf numFmtId="0" fontId="8" fillId="5" borderId="6" xfId="0" applyFont="1" applyFill="1" applyBorder="1"/>
    <xf numFmtId="4" fontId="5" fillId="2" borderId="6" xfId="0" applyNumberFormat="1" applyFont="1" applyFill="1" applyBorder="1"/>
    <xf numFmtId="0" fontId="12" fillId="0" borderId="0" xfId="0" applyFont="1"/>
    <xf numFmtId="49" fontId="12" fillId="0" borderId="0" xfId="0" applyNumberFormat="1" applyFont="1"/>
    <xf numFmtId="49" fontId="13" fillId="0" borderId="0" xfId="0" applyNumberFormat="1" applyFont="1"/>
    <xf numFmtId="0" fontId="12" fillId="0" borderId="0" xfId="0" applyFont="1" applyFill="1"/>
    <xf numFmtId="0" fontId="12" fillId="0" borderId="0" xfId="0" applyFont="1" applyAlignment="1">
      <alignment wrapText="1"/>
    </xf>
    <xf numFmtId="49" fontId="13" fillId="0" borderId="0" xfId="0" applyNumberFormat="1" applyFont="1" applyAlignment="1">
      <alignment wrapText="1"/>
    </xf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0" fontId="4" fillId="0" borderId="0" xfId="0" applyFont="1" applyFill="1"/>
    <xf numFmtId="0" fontId="4" fillId="0" borderId="0" xfId="0" applyFont="1" applyAlignment="1"/>
    <xf numFmtId="0" fontId="5" fillId="0" borderId="12" xfId="0" applyFont="1" applyBorder="1" applyAlignment="1">
      <alignment horizontal="center"/>
    </xf>
    <xf numFmtId="0" fontId="7" fillId="0" borderId="0" xfId="0" applyFont="1" applyFill="1"/>
    <xf numFmtId="4" fontId="5" fillId="0" borderId="0" xfId="0" applyNumberFormat="1" applyFont="1" applyFill="1" applyAlignment="1">
      <alignment horizontal="center"/>
    </xf>
    <xf numFmtId="0" fontId="5" fillId="0" borderId="0" xfId="0" applyFont="1" applyFill="1" applyAlignment="1"/>
    <xf numFmtId="49" fontId="4" fillId="0" borderId="0" xfId="0" applyNumberFormat="1" applyFont="1" applyAlignment="1"/>
    <xf numFmtId="0" fontId="4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opLeftCell="A129" workbookViewId="0">
      <selection activeCell="C130" sqref="C130"/>
    </sheetView>
  </sheetViews>
  <sheetFormatPr baseColWidth="10" defaultRowHeight="15" x14ac:dyDescent="0.25"/>
  <sheetData>
    <row r="1" spans="1:10" x14ac:dyDescent="0.25">
      <c r="G1" s="1"/>
    </row>
    <row r="2" spans="1:10" x14ac:dyDescent="0.25">
      <c r="G2" s="1"/>
    </row>
    <row r="3" spans="1:10" ht="15.75" x14ac:dyDescent="0.3">
      <c r="A3" s="2" t="s">
        <v>0</v>
      </c>
      <c r="B3" s="2"/>
      <c r="C3" s="2"/>
      <c r="D3" s="2"/>
      <c r="E3" s="2"/>
      <c r="F3" s="2"/>
      <c r="G3" s="2"/>
      <c r="H3" s="76"/>
      <c r="I3" s="76"/>
      <c r="J3" s="76"/>
    </row>
    <row r="4" spans="1:10" ht="15.75" x14ac:dyDescent="0.3">
      <c r="A4" s="2" t="s">
        <v>1</v>
      </c>
      <c r="B4" s="2"/>
      <c r="C4" s="2"/>
      <c r="D4" s="2"/>
      <c r="E4" s="2"/>
      <c r="F4" s="2"/>
      <c r="G4" s="2"/>
      <c r="H4" s="76"/>
      <c r="I4" s="76"/>
      <c r="J4" s="76"/>
    </row>
    <row r="5" spans="1:10" ht="15.75" thickBot="1" x14ac:dyDescent="0.3">
      <c r="A5" s="77" t="s">
        <v>2</v>
      </c>
      <c r="B5" s="77"/>
      <c r="C5" s="77"/>
      <c r="D5" s="77"/>
      <c r="E5" s="77"/>
      <c r="F5" s="77"/>
      <c r="G5" s="77"/>
      <c r="H5" s="76"/>
      <c r="I5" s="76"/>
      <c r="J5" s="76"/>
    </row>
    <row r="6" spans="1:10" x14ac:dyDescent="0.25">
      <c r="A6" s="3" t="s">
        <v>3</v>
      </c>
      <c r="B6" s="4" t="s">
        <v>4</v>
      </c>
      <c r="C6" s="5" t="s">
        <v>5</v>
      </c>
      <c r="D6" s="5" t="s">
        <v>6</v>
      </c>
      <c r="E6" s="5" t="s">
        <v>7</v>
      </c>
      <c r="F6" s="6" t="s">
        <v>8</v>
      </c>
      <c r="G6" s="7" t="s">
        <v>9</v>
      </c>
    </row>
    <row r="7" spans="1:10" ht="36.75" x14ac:dyDescent="0.25">
      <c r="A7" s="8">
        <v>43556</v>
      </c>
      <c r="B7" s="9" t="s">
        <v>10</v>
      </c>
      <c r="C7" s="10" t="s">
        <v>11</v>
      </c>
      <c r="D7" s="9"/>
      <c r="E7" s="10" t="s">
        <v>12</v>
      </c>
      <c r="F7" s="10" t="s">
        <v>13</v>
      </c>
      <c r="G7" s="11">
        <v>485.25</v>
      </c>
      <c r="H7" s="78"/>
      <c r="I7" s="78"/>
      <c r="J7" s="78"/>
    </row>
    <row r="8" spans="1:10" ht="36.75" x14ac:dyDescent="0.25">
      <c r="A8" s="8">
        <v>43556</v>
      </c>
      <c r="B8" s="9" t="s">
        <v>14</v>
      </c>
      <c r="C8" s="10" t="s">
        <v>11</v>
      </c>
      <c r="D8" s="9"/>
      <c r="E8" s="10" t="s">
        <v>12</v>
      </c>
      <c r="F8" s="10" t="s">
        <v>15</v>
      </c>
      <c r="G8" s="11">
        <v>4635.99</v>
      </c>
      <c r="H8" s="78"/>
      <c r="I8" s="78"/>
      <c r="J8" s="78"/>
    </row>
    <row r="9" spans="1:10" ht="36.75" x14ac:dyDescent="0.25">
      <c r="A9" s="8">
        <v>43556</v>
      </c>
      <c r="B9" s="9" t="s">
        <v>16</v>
      </c>
      <c r="C9" s="10" t="s">
        <v>11</v>
      </c>
      <c r="D9" s="9"/>
      <c r="E9" s="10" t="s">
        <v>17</v>
      </c>
      <c r="F9" s="10" t="s">
        <v>18</v>
      </c>
      <c r="G9" s="11">
        <v>5400</v>
      </c>
      <c r="H9" s="78"/>
      <c r="I9" s="78"/>
      <c r="J9" s="78"/>
    </row>
    <row r="10" spans="1:10" ht="36.75" x14ac:dyDescent="0.25">
      <c r="A10" s="8">
        <v>43556</v>
      </c>
      <c r="B10" s="9" t="s">
        <v>19</v>
      </c>
      <c r="C10" s="10" t="s">
        <v>11</v>
      </c>
      <c r="D10" s="9"/>
      <c r="E10" s="9" t="s">
        <v>20</v>
      </c>
      <c r="F10" s="10" t="s">
        <v>21</v>
      </c>
      <c r="G10" s="11">
        <v>6090</v>
      </c>
      <c r="H10" s="78"/>
      <c r="I10" s="78"/>
      <c r="J10" s="78"/>
    </row>
    <row r="11" spans="1:10" ht="49.5" x14ac:dyDescent="0.3">
      <c r="A11" s="12">
        <v>43556</v>
      </c>
      <c r="B11" s="13" t="s">
        <v>22</v>
      </c>
      <c r="C11" s="14" t="s">
        <v>11</v>
      </c>
      <c r="D11" s="13"/>
      <c r="E11" s="14" t="s">
        <v>23</v>
      </c>
      <c r="F11" s="14" t="s">
        <v>24</v>
      </c>
      <c r="G11" s="15">
        <v>11000</v>
      </c>
      <c r="H11" s="1"/>
      <c r="I11" s="1"/>
      <c r="J11" s="1"/>
    </row>
    <row r="12" spans="1:10" ht="25.5" x14ac:dyDescent="0.3">
      <c r="A12" s="12">
        <v>43556</v>
      </c>
      <c r="B12" s="13" t="s">
        <v>25</v>
      </c>
      <c r="C12" s="14" t="s">
        <v>11</v>
      </c>
      <c r="D12" s="13"/>
      <c r="E12" s="13" t="s">
        <v>12</v>
      </c>
      <c r="F12" s="14" t="s">
        <v>13</v>
      </c>
      <c r="G12" s="15">
        <v>9000</v>
      </c>
      <c r="H12" s="1"/>
      <c r="I12" s="1"/>
      <c r="J12" s="1"/>
    </row>
    <row r="13" spans="1:10" ht="37.5" x14ac:dyDescent="0.3">
      <c r="A13" s="12">
        <v>43556</v>
      </c>
      <c r="B13" s="13" t="s">
        <v>26</v>
      </c>
      <c r="C13" s="14" t="s">
        <v>11</v>
      </c>
      <c r="D13" s="13"/>
      <c r="E13" s="14" t="s">
        <v>27</v>
      </c>
      <c r="F13" s="14" t="s">
        <v>28</v>
      </c>
      <c r="G13" s="15">
        <v>5020.68</v>
      </c>
      <c r="H13" s="1"/>
      <c r="I13" s="1"/>
      <c r="J13" s="1"/>
    </row>
    <row r="14" spans="1:10" ht="37.5" x14ac:dyDescent="0.3">
      <c r="A14" s="12">
        <v>43556</v>
      </c>
      <c r="B14" s="13" t="s">
        <v>29</v>
      </c>
      <c r="C14" s="14" t="s">
        <v>11</v>
      </c>
      <c r="D14" s="13"/>
      <c r="E14" s="14" t="s">
        <v>30</v>
      </c>
      <c r="F14" s="14" t="s">
        <v>31</v>
      </c>
      <c r="G14" s="16">
        <v>2000</v>
      </c>
      <c r="H14" s="1"/>
      <c r="I14" s="1"/>
      <c r="J14" s="1"/>
    </row>
    <row r="15" spans="1:10" ht="37.5" x14ac:dyDescent="0.3">
      <c r="A15" s="12">
        <v>43556</v>
      </c>
      <c r="B15" s="13" t="s">
        <v>32</v>
      </c>
      <c r="C15" s="14" t="s">
        <v>11</v>
      </c>
      <c r="D15" s="13" t="s">
        <v>33</v>
      </c>
      <c r="E15" s="14" t="s">
        <v>34</v>
      </c>
      <c r="F15" s="14" t="s">
        <v>35</v>
      </c>
      <c r="G15" s="16">
        <v>10000</v>
      </c>
      <c r="H15" s="1"/>
      <c r="I15" s="1"/>
      <c r="J15" s="1"/>
    </row>
    <row r="16" spans="1:10" ht="37.5" x14ac:dyDescent="0.3">
      <c r="A16" s="12">
        <v>43556</v>
      </c>
      <c r="B16" s="13" t="s">
        <v>36</v>
      </c>
      <c r="C16" s="14" t="s">
        <v>11</v>
      </c>
      <c r="D16" s="13"/>
      <c r="E16" s="14" t="s">
        <v>37</v>
      </c>
      <c r="F16" s="14" t="s">
        <v>38</v>
      </c>
      <c r="G16" s="16">
        <v>4500</v>
      </c>
      <c r="H16" s="1"/>
      <c r="I16" s="1"/>
      <c r="J16" s="1"/>
    </row>
    <row r="17" spans="1:10" ht="49.5" x14ac:dyDescent="0.3">
      <c r="A17" s="12">
        <v>43556</v>
      </c>
      <c r="B17" s="13" t="s">
        <v>39</v>
      </c>
      <c r="C17" s="14" t="s">
        <v>11</v>
      </c>
      <c r="D17" s="13" t="s">
        <v>40</v>
      </c>
      <c r="E17" s="14" t="s">
        <v>41</v>
      </c>
      <c r="F17" s="14" t="s">
        <v>42</v>
      </c>
      <c r="G17" s="16">
        <v>7087.6</v>
      </c>
      <c r="H17" s="1"/>
      <c r="I17" s="1"/>
      <c r="J17" s="1"/>
    </row>
    <row r="18" spans="1:10" ht="49.5" x14ac:dyDescent="0.3">
      <c r="A18" s="12">
        <v>43556</v>
      </c>
      <c r="B18" s="13" t="s">
        <v>43</v>
      </c>
      <c r="C18" s="14" t="s">
        <v>11</v>
      </c>
      <c r="D18" s="13"/>
      <c r="E18" s="14" t="s">
        <v>44</v>
      </c>
      <c r="F18" s="14" t="s">
        <v>45</v>
      </c>
      <c r="G18" s="16">
        <v>10904</v>
      </c>
      <c r="H18" s="1"/>
      <c r="I18" s="1"/>
      <c r="J18" s="1"/>
    </row>
    <row r="19" spans="1:10" ht="37.5" x14ac:dyDescent="0.3">
      <c r="A19" s="12">
        <v>43556</v>
      </c>
      <c r="B19" s="13" t="s">
        <v>46</v>
      </c>
      <c r="C19" s="14" t="s">
        <v>11</v>
      </c>
      <c r="D19" s="13"/>
      <c r="E19" s="14" t="s">
        <v>47</v>
      </c>
      <c r="F19" s="14" t="s">
        <v>48</v>
      </c>
      <c r="G19" s="16">
        <v>9014</v>
      </c>
      <c r="H19" s="1"/>
      <c r="I19" s="1"/>
      <c r="J19" s="1"/>
    </row>
    <row r="20" spans="1:10" ht="25.5" x14ac:dyDescent="0.3">
      <c r="A20" s="12">
        <v>43556</v>
      </c>
      <c r="B20" s="13"/>
      <c r="C20" s="14" t="s">
        <v>11</v>
      </c>
      <c r="D20" s="13"/>
      <c r="E20" s="14"/>
      <c r="F20" s="14"/>
      <c r="G20" s="16">
        <v>6688.61</v>
      </c>
      <c r="H20" s="1"/>
      <c r="I20" s="1"/>
      <c r="J20" s="1"/>
    </row>
    <row r="21" spans="1:10" ht="25.5" x14ac:dyDescent="0.3">
      <c r="A21" s="12">
        <v>43556</v>
      </c>
      <c r="B21" s="13" t="s">
        <v>49</v>
      </c>
      <c r="C21" s="14" t="s">
        <v>11</v>
      </c>
      <c r="D21" s="13"/>
      <c r="E21" s="14" t="s">
        <v>50</v>
      </c>
      <c r="F21" s="14" t="s">
        <v>51</v>
      </c>
      <c r="G21" s="16">
        <v>6696.06</v>
      </c>
      <c r="H21" s="1"/>
      <c r="I21" s="1"/>
      <c r="J21" s="1"/>
    </row>
    <row r="22" spans="1:10" ht="25.5" x14ac:dyDescent="0.3">
      <c r="A22" s="12">
        <v>43556</v>
      </c>
      <c r="B22" s="13" t="s">
        <v>52</v>
      </c>
      <c r="C22" s="14" t="s">
        <v>11</v>
      </c>
      <c r="D22" s="13"/>
      <c r="E22" s="14" t="s">
        <v>53</v>
      </c>
      <c r="F22" s="14" t="s">
        <v>54</v>
      </c>
      <c r="G22" s="16">
        <v>98742.04</v>
      </c>
      <c r="H22" s="1"/>
      <c r="I22" s="1"/>
      <c r="J22" s="1"/>
    </row>
    <row r="23" spans="1:10" ht="37.5" x14ac:dyDescent="0.3">
      <c r="A23" s="12">
        <v>43556</v>
      </c>
      <c r="B23" s="13" t="s">
        <v>55</v>
      </c>
      <c r="C23" s="14" t="s">
        <v>11</v>
      </c>
      <c r="D23" s="13"/>
      <c r="E23" s="14" t="s">
        <v>56</v>
      </c>
      <c r="F23" s="14" t="s">
        <v>57</v>
      </c>
      <c r="G23" s="16">
        <v>98742.04</v>
      </c>
      <c r="H23" s="1"/>
      <c r="I23" s="1"/>
      <c r="J23" s="1"/>
    </row>
    <row r="24" spans="1:10" ht="37.5" x14ac:dyDescent="0.3">
      <c r="A24" s="12">
        <v>43556</v>
      </c>
      <c r="B24" s="13" t="s">
        <v>58</v>
      </c>
      <c r="C24" s="14" t="s">
        <v>11</v>
      </c>
      <c r="D24" s="13"/>
      <c r="E24" s="14" t="s">
        <v>59</v>
      </c>
      <c r="F24" s="14" t="s">
        <v>60</v>
      </c>
      <c r="G24" s="16">
        <v>4032.16</v>
      </c>
      <c r="H24" s="1"/>
      <c r="I24" s="1"/>
      <c r="J24" s="1"/>
    </row>
    <row r="25" spans="1:10" ht="25.5" x14ac:dyDescent="0.3">
      <c r="A25" s="12">
        <v>43557</v>
      </c>
      <c r="B25" s="13"/>
      <c r="C25" s="14" t="s">
        <v>11</v>
      </c>
      <c r="D25" s="13" t="s">
        <v>61</v>
      </c>
      <c r="E25" s="13"/>
      <c r="F25" s="14" t="s">
        <v>62</v>
      </c>
      <c r="G25" s="15">
        <v>6380</v>
      </c>
      <c r="H25" s="1"/>
      <c r="I25" s="1"/>
      <c r="J25" s="1"/>
    </row>
    <row r="26" spans="1:10" ht="25.5" x14ac:dyDescent="0.3">
      <c r="A26" s="12">
        <v>43557</v>
      </c>
      <c r="B26" s="13"/>
      <c r="C26" s="14" t="s">
        <v>11</v>
      </c>
      <c r="D26" s="13"/>
      <c r="E26" s="13"/>
      <c r="F26" s="14" t="s">
        <v>63</v>
      </c>
      <c r="G26" s="15">
        <v>3020.33</v>
      </c>
      <c r="H26" s="1"/>
      <c r="I26" s="1"/>
      <c r="J26" s="1"/>
    </row>
    <row r="27" spans="1:10" ht="49.5" x14ac:dyDescent="0.3">
      <c r="A27" s="12">
        <v>43557</v>
      </c>
      <c r="B27" s="13" t="s">
        <v>64</v>
      </c>
      <c r="C27" s="14" t="s">
        <v>11</v>
      </c>
      <c r="D27" s="13" t="s">
        <v>65</v>
      </c>
      <c r="E27" s="13" t="s">
        <v>66</v>
      </c>
      <c r="F27" s="14" t="s">
        <v>67</v>
      </c>
      <c r="G27" s="15">
        <v>12760</v>
      </c>
      <c r="H27" s="1"/>
      <c r="I27" s="1"/>
      <c r="J27" s="1"/>
    </row>
    <row r="28" spans="1:10" ht="37.5" x14ac:dyDescent="0.3">
      <c r="A28" s="12">
        <v>43557</v>
      </c>
      <c r="B28" s="13" t="s">
        <v>68</v>
      </c>
      <c r="C28" s="14" t="s">
        <v>11</v>
      </c>
      <c r="D28" s="13"/>
      <c r="E28" s="14" t="s">
        <v>69</v>
      </c>
      <c r="F28" s="14" t="s">
        <v>70</v>
      </c>
      <c r="G28" s="15">
        <v>14300</v>
      </c>
      <c r="H28" s="1"/>
      <c r="I28" s="1"/>
      <c r="J28" s="1"/>
    </row>
    <row r="29" spans="1:10" ht="37.5" x14ac:dyDescent="0.3">
      <c r="A29" s="12">
        <v>43558</v>
      </c>
      <c r="B29" s="13" t="s">
        <v>71</v>
      </c>
      <c r="C29" s="14" t="s">
        <v>11</v>
      </c>
      <c r="D29" s="13"/>
      <c r="E29" s="17" t="s">
        <v>72</v>
      </c>
      <c r="F29" s="17" t="s">
        <v>73</v>
      </c>
      <c r="G29" s="15">
        <v>15138</v>
      </c>
      <c r="H29" s="1"/>
      <c r="I29" s="1"/>
      <c r="J29" s="1"/>
    </row>
    <row r="30" spans="1:10" ht="25.5" x14ac:dyDescent="0.3">
      <c r="A30" s="12">
        <v>43558</v>
      </c>
      <c r="B30" s="13" t="s">
        <v>39</v>
      </c>
      <c r="C30" s="14" t="s">
        <v>11</v>
      </c>
      <c r="D30" s="13"/>
      <c r="E30" s="18" t="s">
        <v>53</v>
      </c>
      <c r="F30" s="18" t="s">
        <v>54</v>
      </c>
      <c r="G30" s="15">
        <v>32817.96</v>
      </c>
      <c r="H30" s="1"/>
      <c r="I30" s="1"/>
      <c r="J30" s="1"/>
    </row>
    <row r="31" spans="1:10" ht="37.5" x14ac:dyDescent="0.3">
      <c r="A31" s="12">
        <v>43558</v>
      </c>
      <c r="B31" s="13" t="s">
        <v>74</v>
      </c>
      <c r="C31" s="14" t="s">
        <v>11</v>
      </c>
      <c r="D31" s="13"/>
      <c r="E31" s="17" t="s">
        <v>75</v>
      </c>
      <c r="F31" s="18" t="s">
        <v>76</v>
      </c>
      <c r="G31" s="15">
        <v>4025.2</v>
      </c>
      <c r="H31" s="1"/>
      <c r="I31" s="1"/>
      <c r="J31" s="1"/>
    </row>
    <row r="32" spans="1:10" ht="37.5" x14ac:dyDescent="0.3">
      <c r="A32" s="12">
        <v>43559</v>
      </c>
      <c r="B32" s="13" t="s">
        <v>77</v>
      </c>
      <c r="C32" s="14" t="s">
        <v>11</v>
      </c>
      <c r="D32" s="13"/>
      <c r="E32" s="14" t="s">
        <v>78</v>
      </c>
      <c r="F32" s="14" t="s">
        <v>79</v>
      </c>
      <c r="G32" s="15">
        <v>7218.6</v>
      </c>
      <c r="H32" s="1"/>
      <c r="I32" s="1"/>
      <c r="J32" s="1"/>
    </row>
    <row r="33" spans="1:10" ht="25.5" x14ac:dyDescent="0.3">
      <c r="A33" s="12">
        <v>43559</v>
      </c>
      <c r="B33" s="13" t="s">
        <v>80</v>
      </c>
      <c r="C33" s="14" t="s">
        <v>11</v>
      </c>
      <c r="D33" s="13"/>
      <c r="E33" s="14" t="s">
        <v>81</v>
      </c>
      <c r="F33" s="14" t="s">
        <v>82</v>
      </c>
      <c r="G33" s="15">
        <v>5249</v>
      </c>
      <c r="H33" s="1"/>
      <c r="I33" s="1"/>
      <c r="J33" s="1"/>
    </row>
    <row r="34" spans="1:10" ht="37.5" x14ac:dyDescent="0.3">
      <c r="A34" s="12">
        <v>43559</v>
      </c>
      <c r="B34" s="13" t="s">
        <v>83</v>
      </c>
      <c r="C34" s="14" t="s">
        <v>11</v>
      </c>
      <c r="D34" s="13"/>
      <c r="E34" s="14" t="s">
        <v>84</v>
      </c>
      <c r="F34" s="14" t="s">
        <v>85</v>
      </c>
      <c r="G34" s="15">
        <v>725.52</v>
      </c>
      <c r="H34" s="1"/>
      <c r="I34" s="1"/>
      <c r="J34" s="1"/>
    </row>
    <row r="35" spans="1:10" ht="37.5" x14ac:dyDescent="0.3">
      <c r="A35" s="12">
        <v>43560</v>
      </c>
      <c r="B35" s="13" t="s">
        <v>86</v>
      </c>
      <c r="C35" s="14" t="s">
        <v>11</v>
      </c>
      <c r="D35" s="13"/>
      <c r="E35" s="14" t="s">
        <v>12</v>
      </c>
      <c r="F35" s="14" t="s">
        <v>13</v>
      </c>
      <c r="G35" s="15">
        <v>4952</v>
      </c>
      <c r="H35" s="1"/>
      <c r="I35" s="1"/>
      <c r="J35" s="1"/>
    </row>
    <row r="36" spans="1:10" ht="37.5" x14ac:dyDescent="0.3">
      <c r="A36" s="12">
        <v>43560</v>
      </c>
      <c r="B36" s="13" t="s">
        <v>87</v>
      </c>
      <c r="C36" s="14" t="s">
        <v>11</v>
      </c>
      <c r="D36" s="13"/>
      <c r="E36" s="14" t="s">
        <v>88</v>
      </c>
      <c r="F36" s="14" t="s">
        <v>89</v>
      </c>
      <c r="G36" s="15">
        <v>33545</v>
      </c>
      <c r="H36" s="1"/>
      <c r="I36" s="1"/>
      <c r="J36" s="1"/>
    </row>
    <row r="37" spans="1:10" ht="37.5" x14ac:dyDescent="0.3">
      <c r="A37" s="12">
        <v>43560</v>
      </c>
      <c r="B37" s="13" t="s">
        <v>90</v>
      </c>
      <c r="C37" s="14" t="s">
        <v>11</v>
      </c>
      <c r="D37" s="13"/>
      <c r="E37" s="14" t="s">
        <v>91</v>
      </c>
      <c r="F37" s="14" t="s">
        <v>76</v>
      </c>
      <c r="G37" s="15">
        <v>77353</v>
      </c>
      <c r="H37" s="1"/>
      <c r="I37" s="1"/>
      <c r="J37" s="1"/>
    </row>
    <row r="38" spans="1:10" ht="49.5" x14ac:dyDescent="0.3">
      <c r="A38" s="12">
        <v>43560</v>
      </c>
      <c r="B38" s="13" t="s">
        <v>92</v>
      </c>
      <c r="C38" s="14" t="s">
        <v>11</v>
      </c>
      <c r="D38" s="13"/>
      <c r="E38" s="14" t="s">
        <v>93</v>
      </c>
      <c r="F38" s="14" t="s">
        <v>94</v>
      </c>
      <c r="G38" s="15">
        <v>3132</v>
      </c>
      <c r="H38" s="1"/>
      <c r="I38" s="1"/>
      <c r="J38" s="1"/>
    </row>
    <row r="39" spans="1:10" ht="37.5" x14ac:dyDescent="0.3">
      <c r="A39" s="12">
        <v>43560</v>
      </c>
      <c r="B39" s="13" t="s">
        <v>95</v>
      </c>
      <c r="C39" s="14" t="s">
        <v>11</v>
      </c>
      <c r="D39" s="13"/>
      <c r="E39" s="14" t="s">
        <v>96</v>
      </c>
      <c r="F39" s="14" t="s">
        <v>97</v>
      </c>
      <c r="G39" s="15">
        <v>10470</v>
      </c>
      <c r="H39" s="1"/>
      <c r="I39" s="1"/>
      <c r="J39" s="1"/>
    </row>
    <row r="40" spans="1:10" ht="37.5" x14ac:dyDescent="0.3">
      <c r="A40" s="12">
        <v>43560</v>
      </c>
      <c r="B40" s="13" t="s">
        <v>98</v>
      </c>
      <c r="C40" s="14" t="s">
        <v>11</v>
      </c>
      <c r="D40" s="13"/>
      <c r="E40" s="14" t="s">
        <v>99</v>
      </c>
      <c r="F40" s="14" t="s">
        <v>100</v>
      </c>
      <c r="G40" s="15">
        <v>19403</v>
      </c>
      <c r="H40" s="1"/>
      <c r="I40" s="1"/>
      <c r="J40" s="1"/>
    </row>
    <row r="41" spans="1:10" ht="37.5" x14ac:dyDescent="0.3">
      <c r="A41" s="12">
        <v>43563</v>
      </c>
      <c r="B41" s="13" t="s">
        <v>101</v>
      </c>
      <c r="C41" s="14" t="s">
        <v>11</v>
      </c>
      <c r="D41" s="13"/>
      <c r="E41" s="14" t="s">
        <v>102</v>
      </c>
      <c r="F41" s="14" t="s">
        <v>103</v>
      </c>
      <c r="G41" s="15">
        <v>12000</v>
      </c>
      <c r="H41" s="1"/>
      <c r="I41" s="1"/>
      <c r="J41" s="1"/>
    </row>
    <row r="42" spans="1:10" ht="37.5" x14ac:dyDescent="0.3">
      <c r="A42" s="12">
        <v>43563</v>
      </c>
      <c r="B42" s="13" t="s">
        <v>104</v>
      </c>
      <c r="C42" s="14" t="s">
        <v>11</v>
      </c>
      <c r="D42" s="13"/>
      <c r="E42" s="14" t="s">
        <v>12</v>
      </c>
      <c r="F42" s="14" t="s">
        <v>13</v>
      </c>
      <c r="G42" s="15">
        <v>5000</v>
      </c>
      <c r="H42" s="1"/>
      <c r="I42" s="1"/>
      <c r="J42" s="1"/>
    </row>
    <row r="43" spans="1:10" ht="25.5" x14ac:dyDescent="0.3">
      <c r="A43" s="12">
        <v>43563</v>
      </c>
      <c r="B43" s="13" t="s">
        <v>105</v>
      </c>
      <c r="C43" s="14" t="s">
        <v>11</v>
      </c>
      <c r="D43" s="13" t="s">
        <v>106</v>
      </c>
      <c r="E43" s="14" t="s">
        <v>107</v>
      </c>
      <c r="F43" s="14" t="s">
        <v>108</v>
      </c>
      <c r="G43" s="15">
        <v>5823.78</v>
      </c>
      <c r="H43" s="1"/>
      <c r="I43" s="1"/>
      <c r="J43" s="1"/>
    </row>
    <row r="44" spans="1:10" ht="25.5" x14ac:dyDescent="0.3">
      <c r="A44" s="12">
        <v>43563</v>
      </c>
      <c r="B44" s="13" t="s">
        <v>109</v>
      </c>
      <c r="C44" s="14" t="s">
        <v>11</v>
      </c>
      <c r="D44" s="13"/>
      <c r="E44" s="14" t="s">
        <v>110</v>
      </c>
      <c r="F44" s="14" t="s">
        <v>76</v>
      </c>
      <c r="G44" s="15">
        <v>5177.6000000000004</v>
      </c>
      <c r="H44" s="1"/>
      <c r="I44" s="1"/>
      <c r="J44" s="1"/>
    </row>
    <row r="45" spans="1:10" ht="25.5" x14ac:dyDescent="0.3">
      <c r="A45" s="12">
        <v>43563</v>
      </c>
      <c r="B45" s="13"/>
      <c r="C45" s="14" t="s">
        <v>11</v>
      </c>
      <c r="D45" s="13"/>
      <c r="E45" s="14"/>
      <c r="F45" s="14"/>
      <c r="G45" s="15">
        <v>5854.5</v>
      </c>
      <c r="H45" s="1"/>
      <c r="I45" s="1"/>
      <c r="J45" s="1"/>
    </row>
    <row r="46" spans="1:10" ht="37.5" x14ac:dyDescent="0.3">
      <c r="A46" s="12">
        <v>43563</v>
      </c>
      <c r="B46" s="13" t="s">
        <v>111</v>
      </c>
      <c r="C46" s="14" t="s">
        <v>11</v>
      </c>
      <c r="D46" s="13"/>
      <c r="E46" s="14" t="s">
        <v>112</v>
      </c>
      <c r="F46" s="14" t="s">
        <v>113</v>
      </c>
      <c r="G46" s="15">
        <v>4960</v>
      </c>
      <c r="H46" s="1"/>
      <c r="I46" s="1"/>
      <c r="J46" s="1"/>
    </row>
    <row r="47" spans="1:10" ht="49.5" x14ac:dyDescent="0.3">
      <c r="A47" s="12">
        <v>43565</v>
      </c>
      <c r="B47" s="13" t="s">
        <v>114</v>
      </c>
      <c r="C47" s="14" t="s">
        <v>11</v>
      </c>
      <c r="D47" s="13"/>
      <c r="E47" s="14" t="s">
        <v>115</v>
      </c>
      <c r="F47" s="14" t="s">
        <v>116</v>
      </c>
      <c r="G47" s="15">
        <v>8061</v>
      </c>
      <c r="H47" s="1"/>
      <c r="I47" s="1"/>
      <c r="J47" s="1"/>
    </row>
    <row r="48" spans="1:10" ht="37.5" x14ac:dyDescent="0.3">
      <c r="A48" s="12">
        <v>43565</v>
      </c>
      <c r="B48" s="13" t="s">
        <v>117</v>
      </c>
      <c r="C48" s="14" t="s">
        <v>11</v>
      </c>
      <c r="D48" s="13"/>
      <c r="E48" s="14" t="s">
        <v>12</v>
      </c>
      <c r="F48" s="14" t="s">
        <v>13</v>
      </c>
      <c r="G48" s="15">
        <v>4992.8</v>
      </c>
      <c r="H48" s="1"/>
      <c r="I48" s="1"/>
      <c r="J48" s="1"/>
    </row>
    <row r="49" spans="1:10" ht="25.5" x14ac:dyDescent="0.3">
      <c r="A49" s="12">
        <v>43566</v>
      </c>
      <c r="B49" s="13"/>
      <c r="C49" s="14" t="s">
        <v>11</v>
      </c>
      <c r="D49" s="13" t="s">
        <v>118</v>
      </c>
      <c r="E49" s="14"/>
      <c r="F49" s="14"/>
      <c r="G49" s="15">
        <v>338140</v>
      </c>
      <c r="H49" s="1"/>
      <c r="I49" s="1"/>
      <c r="J49" s="1"/>
    </row>
    <row r="50" spans="1:10" ht="37.5" x14ac:dyDescent="0.3">
      <c r="A50" s="12">
        <v>43566</v>
      </c>
      <c r="B50" s="13" t="s">
        <v>119</v>
      </c>
      <c r="C50" s="14" t="s">
        <v>11</v>
      </c>
      <c r="D50" s="13" t="s">
        <v>120</v>
      </c>
      <c r="E50" s="14" t="s">
        <v>121</v>
      </c>
      <c r="F50" s="14" t="s">
        <v>122</v>
      </c>
      <c r="G50" s="15">
        <v>5140</v>
      </c>
      <c r="H50" s="1"/>
      <c r="I50" s="1"/>
      <c r="J50" s="1"/>
    </row>
    <row r="51" spans="1:10" ht="37.5" x14ac:dyDescent="0.3">
      <c r="A51" s="12">
        <v>43566</v>
      </c>
      <c r="B51" s="13" t="s">
        <v>123</v>
      </c>
      <c r="C51" s="14" t="s">
        <v>11</v>
      </c>
      <c r="D51" s="13"/>
      <c r="E51" s="14" t="s">
        <v>12</v>
      </c>
      <c r="F51" s="14" t="s">
        <v>124</v>
      </c>
      <c r="G51" s="15">
        <v>832.3</v>
      </c>
      <c r="H51" s="1"/>
      <c r="I51" s="1"/>
      <c r="J51" s="1"/>
    </row>
    <row r="52" spans="1:10" ht="37.5" x14ac:dyDescent="0.3">
      <c r="A52" s="12">
        <v>43567</v>
      </c>
      <c r="B52" s="13" t="s">
        <v>125</v>
      </c>
      <c r="C52" s="14" t="s">
        <v>11</v>
      </c>
      <c r="D52" s="13"/>
      <c r="E52" s="14" t="s">
        <v>88</v>
      </c>
      <c r="F52" s="14" t="s">
        <v>89</v>
      </c>
      <c r="G52" s="15">
        <v>29960</v>
      </c>
      <c r="H52" s="1"/>
      <c r="I52" s="1"/>
      <c r="J52" s="1"/>
    </row>
    <row r="53" spans="1:10" ht="37.5" x14ac:dyDescent="0.3">
      <c r="A53" s="12">
        <v>43567</v>
      </c>
      <c r="B53" s="13" t="s">
        <v>77</v>
      </c>
      <c r="C53" s="14" t="s">
        <v>11</v>
      </c>
      <c r="D53" s="13" t="s">
        <v>126</v>
      </c>
      <c r="E53" s="14" t="s">
        <v>127</v>
      </c>
      <c r="F53" s="14" t="s">
        <v>128</v>
      </c>
      <c r="G53" s="15">
        <v>6444.96</v>
      </c>
      <c r="H53" s="1"/>
      <c r="I53" s="1"/>
      <c r="J53" s="1"/>
    </row>
    <row r="54" spans="1:10" ht="25.5" x14ac:dyDescent="0.3">
      <c r="A54" s="12">
        <v>43568</v>
      </c>
      <c r="B54" s="13" t="s">
        <v>129</v>
      </c>
      <c r="C54" s="14" t="s">
        <v>11</v>
      </c>
      <c r="D54" s="13"/>
      <c r="E54" s="14" t="s">
        <v>130</v>
      </c>
      <c r="F54" s="14" t="s">
        <v>131</v>
      </c>
      <c r="G54" s="15">
        <v>19403</v>
      </c>
      <c r="H54" s="1"/>
      <c r="I54" s="1"/>
      <c r="J54" s="1"/>
    </row>
    <row r="55" spans="1:10" ht="25.5" x14ac:dyDescent="0.3">
      <c r="A55" s="12">
        <v>43570</v>
      </c>
      <c r="B55" s="13" t="s">
        <v>129</v>
      </c>
      <c r="C55" s="14" t="s">
        <v>11</v>
      </c>
      <c r="D55" s="13"/>
      <c r="E55" s="14" t="s">
        <v>130</v>
      </c>
      <c r="F55" s="14" t="s">
        <v>132</v>
      </c>
      <c r="G55" s="15">
        <v>36592.5</v>
      </c>
      <c r="H55" s="1"/>
      <c r="I55" s="1"/>
      <c r="J55" s="1"/>
    </row>
    <row r="56" spans="1:10" ht="25.5" x14ac:dyDescent="0.3">
      <c r="A56" s="12">
        <v>43570</v>
      </c>
      <c r="B56" s="13" t="s">
        <v>129</v>
      </c>
      <c r="C56" s="14" t="s">
        <v>11</v>
      </c>
      <c r="D56" s="13"/>
      <c r="E56" s="14" t="s">
        <v>130</v>
      </c>
      <c r="F56" s="14" t="s">
        <v>133</v>
      </c>
      <c r="G56" s="15">
        <v>63726</v>
      </c>
      <c r="H56" s="1"/>
      <c r="I56" s="1"/>
      <c r="J56" s="1"/>
    </row>
    <row r="57" spans="1:10" ht="25.5" x14ac:dyDescent="0.3">
      <c r="A57" s="12">
        <v>43570</v>
      </c>
      <c r="B57" s="13" t="s">
        <v>129</v>
      </c>
      <c r="C57" s="14" t="s">
        <v>11</v>
      </c>
      <c r="D57" s="13"/>
      <c r="E57" s="14" t="s">
        <v>130</v>
      </c>
      <c r="F57" s="14"/>
      <c r="G57" s="15">
        <v>47682</v>
      </c>
      <c r="H57" s="1"/>
      <c r="I57" s="1"/>
      <c r="J57" s="1"/>
    </row>
    <row r="58" spans="1:10" ht="25.5" x14ac:dyDescent="0.3">
      <c r="A58" s="12">
        <v>43570</v>
      </c>
      <c r="B58" s="13" t="s">
        <v>129</v>
      </c>
      <c r="C58" s="14" t="s">
        <v>11</v>
      </c>
      <c r="D58" s="13"/>
      <c r="E58" s="14" t="s">
        <v>130</v>
      </c>
      <c r="F58" s="14" t="s">
        <v>134</v>
      </c>
      <c r="G58" s="15">
        <v>13521</v>
      </c>
      <c r="H58" s="1"/>
      <c r="I58" s="1"/>
      <c r="J58" s="1"/>
    </row>
    <row r="59" spans="1:10" ht="25.5" x14ac:dyDescent="0.3">
      <c r="A59" s="12">
        <v>43570</v>
      </c>
      <c r="B59" s="13" t="s">
        <v>129</v>
      </c>
      <c r="C59" s="14" t="s">
        <v>11</v>
      </c>
      <c r="D59" s="13"/>
      <c r="E59" s="14" t="s">
        <v>130</v>
      </c>
      <c r="F59" s="13" t="s">
        <v>135</v>
      </c>
      <c r="G59" s="15">
        <v>29053</v>
      </c>
      <c r="H59" s="1"/>
      <c r="I59" s="1"/>
      <c r="J59" s="1"/>
    </row>
    <row r="60" spans="1:10" ht="25.5" x14ac:dyDescent="0.3">
      <c r="A60" s="12">
        <v>43570</v>
      </c>
      <c r="B60" s="13" t="s">
        <v>129</v>
      </c>
      <c r="C60" s="14" t="s">
        <v>11</v>
      </c>
      <c r="D60" s="13"/>
      <c r="E60" s="14" t="s">
        <v>130</v>
      </c>
      <c r="F60" s="13" t="s">
        <v>136</v>
      </c>
      <c r="G60" s="15">
        <v>69154</v>
      </c>
      <c r="H60" s="1"/>
      <c r="I60" s="1"/>
      <c r="J60" s="1"/>
    </row>
    <row r="61" spans="1:10" ht="25.5" x14ac:dyDescent="0.3">
      <c r="A61" s="12">
        <v>43570</v>
      </c>
      <c r="B61" s="13" t="s">
        <v>129</v>
      </c>
      <c r="C61" s="14" t="s">
        <v>11</v>
      </c>
      <c r="D61" s="13"/>
      <c r="E61" s="14" t="s">
        <v>130</v>
      </c>
      <c r="F61" s="13" t="s">
        <v>137</v>
      </c>
      <c r="G61" s="15">
        <v>38680</v>
      </c>
      <c r="H61" s="1"/>
      <c r="I61" s="1"/>
      <c r="J61" s="1"/>
    </row>
    <row r="62" spans="1:10" ht="37.5" x14ac:dyDescent="0.3">
      <c r="A62" s="12">
        <v>43570</v>
      </c>
      <c r="B62" s="13" t="s">
        <v>138</v>
      </c>
      <c r="C62" s="14" t="s">
        <v>11</v>
      </c>
      <c r="D62" s="13"/>
      <c r="E62" s="13" t="s">
        <v>139</v>
      </c>
      <c r="F62" s="14" t="s">
        <v>140</v>
      </c>
      <c r="G62" s="15">
        <v>36179</v>
      </c>
      <c r="H62" s="1"/>
      <c r="I62" s="1"/>
      <c r="J62" s="1"/>
    </row>
    <row r="63" spans="1:10" ht="25.5" x14ac:dyDescent="0.3">
      <c r="A63" s="12">
        <v>43570</v>
      </c>
      <c r="B63" s="13" t="s">
        <v>129</v>
      </c>
      <c r="C63" s="14" t="s">
        <v>11</v>
      </c>
      <c r="D63" s="13" t="s">
        <v>141</v>
      </c>
      <c r="E63" s="13" t="s">
        <v>130</v>
      </c>
      <c r="F63" s="14" t="s">
        <v>142</v>
      </c>
      <c r="G63" s="15">
        <v>180855</v>
      </c>
      <c r="H63" s="1"/>
      <c r="I63" s="1"/>
      <c r="J63" s="1"/>
    </row>
    <row r="64" spans="1:10" ht="25.5" x14ac:dyDescent="0.3">
      <c r="A64" s="12">
        <v>43570</v>
      </c>
      <c r="B64" s="13" t="s">
        <v>129</v>
      </c>
      <c r="C64" s="14" t="s">
        <v>11</v>
      </c>
      <c r="D64" s="13"/>
      <c r="E64" s="13" t="s">
        <v>130</v>
      </c>
      <c r="F64" s="14" t="s">
        <v>143</v>
      </c>
      <c r="G64" s="15">
        <v>52034</v>
      </c>
      <c r="H64" s="1"/>
      <c r="I64" s="1"/>
      <c r="J64" s="1"/>
    </row>
    <row r="65" spans="1:10" ht="25.5" x14ac:dyDescent="0.3">
      <c r="A65" s="12">
        <v>43570</v>
      </c>
      <c r="B65" s="13" t="s">
        <v>129</v>
      </c>
      <c r="C65" s="14" t="s">
        <v>11</v>
      </c>
      <c r="D65" s="13"/>
      <c r="E65" s="13" t="s">
        <v>130</v>
      </c>
      <c r="F65" s="14" t="s">
        <v>144</v>
      </c>
      <c r="G65" s="15">
        <v>49400</v>
      </c>
      <c r="H65" s="1"/>
      <c r="I65" s="1"/>
      <c r="J65" s="1"/>
    </row>
    <row r="66" spans="1:10" ht="25.5" x14ac:dyDescent="0.3">
      <c r="A66" s="12">
        <v>43570</v>
      </c>
      <c r="B66" s="13" t="s">
        <v>129</v>
      </c>
      <c r="C66" s="14" t="s">
        <v>11</v>
      </c>
      <c r="D66" s="13"/>
      <c r="E66" s="13" t="s">
        <v>130</v>
      </c>
      <c r="F66" s="14" t="s">
        <v>145</v>
      </c>
      <c r="G66" s="15">
        <v>29799</v>
      </c>
      <c r="H66" s="1"/>
      <c r="I66" s="1"/>
      <c r="J66" s="1"/>
    </row>
    <row r="67" spans="1:10" ht="25.5" x14ac:dyDescent="0.3">
      <c r="A67" s="12">
        <v>43570</v>
      </c>
      <c r="B67" s="13" t="s">
        <v>146</v>
      </c>
      <c r="C67" s="14" t="s">
        <v>11</v>
      </c>
      <c r="D67" s="13"/>
      <c r="E67" s="13" t="s">
        <v>147</v>
      </c>
      <c r="F67" s="14" t="s">
        <v>148</v>
      </c>
      <c r="G67" s="15">
        <v>43363</v>
      </c>
      <c r="H67" s="1"/>
      <c r="I67" s="1"/>
      <c r="J67" s="1"/>
    </row>
    <row r="68" spans="1:10" ht="37.5" x14ac:dyDescent="0.3">
      <c r="A68" s="12">
        <v>43571</v>
      </c>
      <c r="B68" s="13" t="s">
        <v>149</v>
      </c>
      <c r="C68" s="14" t="s">
        <v>11</v>
      </c>
      <c r="D68" s="13"/>
      <c r="E68" s="14" t="s">
        <v>12</v>
      </c>
      <c r="F68" s="14" t="s">
        <v>13</v>
      </c>
      <c r="G68" s="15">
        <v>4996</v>
      </c>
      <c r="H68" s="1"/>
      <c r="I68" s="1"/>
      <c r="J68" s="1"/>
    </row>
    <row r="69" spans="1:10" ht="25.5" x14ac:dyDescent="0.3">
      <c r="A69" s="12">
        <v>43571</v>
      </c>
      <c r="B69" s="13" t="s">
        <v>150</v>
      </c>
      <c r="C69" s="14" t="s">
        <v>11</v>
      </c>
      <c r="D69" s="13" t="s">
        <v>151</v>
      </c>
      <c r="E69" s="14" t="s">
        <v>152</v>
      </c>
      <c r="F69" s="14" t="s">
        <v>153</v>
      </c>
      <c r="G69" s="15">
        <v>5510</v>
      </c>
      <c r="H69" s="1"/>
      <c r="I69" s="1"/>
      <c r="J69" s="1"/>
    </row>
    <row r="70" spans="1:10" ht="25.5" x14ac:dyDescent="0.3">
      <c r="A70" s="12">
        <v>43571</v>
      </c>
      <c r="B70" s="13" t="s">
        <v>129</v>
      </c>
      <c r="C70" s="14" t="s">
        <v>11</v>
      </c>
      <c r="D70" s="13"/>
      <c r="E70" s="14" t="s">
        <v>154</v>
      </c>
      <c r="F70" s="14" t="s">
        <v>155</v>
      </c>
      <c r="G70" s="15">
        <v>10852.96</v>
      </c>
      <c r="H70" s="1"/>
      <c r="I70" s="1"/>
      <c r="J70" s="1"/>
    </row>
    <row r="71" spans="1:10" ht="25.5" x14ac:dyDescent="0.3">
      <c r="A71" s="12">
        <v>43571</v>
      </c>
      <c r="B71" s="13" t="s">
        <v>146</v>
      </c>
      <c r="C71" s="14" t="s">
        <v>11</v>
      </c>
      <c r="D71" s="13"/>
      <c r="E71" s="14" t="s">
        <v>44</v>
      </c>
      <c r="F71" s="14" t="s">
        <v>156</v>
      </c>
      <c r="G71" s="15">
        <v>580</v>
      </c>
      <c r="H71" s="1"/>
      <c r="I71" s="1"/>
      <c r="J71" s="1"/>
    </row>
    <row r="72" spans="1:10" ht="25.5" x14ac:dyDescent="0.3">
      <c r="A72" s="12">
        <v>43571</v>
      </c>
      <c r="B72" s="13" t="s">
        <v>157</v>
      </c>
      <c r="C72" s="14" t="s">
        <v>11</v>
      </c>
      <c r="D72" s="13"/>
      <c r="E72" s="14" t="s">
        <v>158</v>
      </c>
      <c r="F72" s="14" t="s">
        <v>159</v>
      </c>
      <c r="G72" s="15">
        <v>480</v>
      </c>
      <c r="H72" s="1"/>
      <c r="I72" s="1"/>
      <c r="J72" s="1"/>
    </row>
    <row r="73" spans="1:10" ht="37.5" x14ac:dyDescent="0.3">
      <c r="A73" s="12">
        <v>43571</v>
      </c>
      <c r="B73" s="13" t="s">
        <v>160</v>
      </c>
      <c r="C73" s="14" t="s">
        <v>11</v>
      </c>
      <c r="D73" s="13"/>
      <c r="E73" s="14" t="s">
        <v>161</v>
      </c>
      <c r="F73" s="14" t="s">
        <v>162</v>
      </c>
      <c r="G73" s="15">
        <v>49416</v>
      </c>
      <c r="H73" s="1"/>
      <c r="I73" s="1"/>
      <c r="J73" s="1"/>
    </row>
    <row r="74" spans="1:10" ht="25.5" x14ac:dyDescent="0.3">
      <c r="A74" s="12">
        <v>43571</v>
      </c>
      <c r="B74" s="13" t="s">
        <v>163</v>
      </c>
      <c r="C74" s="14" t="s">
        <v>11</v>
      </c>
      <c r="D74" s="13"/>
      <c r="E74" s="14" t="s">
        <v>164</v>
      </c>
      <c r="F74" s="14" t="s">
        <v>165</v>
      </c>
      <c r="G74" s="15">
        <v>8875</v>
      </c>
      <c r="H74" s="1"/>
      <c r="I74" s="1"/>
      <c r="J74" s="1"/>
    </row>
    <row r="75" spans="1:10" ht="25.5" x14ac:dyDescent="0.3">
      <c r="A75" s="12">
        <v>43571</v>
      </c>
      <c r="B75" s="13" t="s">
        <v>166</v>
      </c>
      <c r="C75" s="14" t="s">
        <v>11</v>
      </c>
      <c r="D75" s="13"/>
      <c r="E75" s="14" t="s">
        <v>53</v>
      </c>
      <c r="F75" s="14" t="s">
        <v>54</v>
      </c>
      <c r="G75" s="15">
        <v>94210</v>
      </c>
      <c r="H75" s="1"/>
      <c r="I75" s="1"/>
      <c r="J75" s="1"/>
    </row>
    <row r="76" spans="1:10" ht="25.5" x14ac:dyDescent="0.3">
      <c r="A76" s="12">
        <v>43572</v>
      </c>
      <c r="B76" s="13" t="s">
        <v>129</v>
      </c>
      <c r="C76" s="14" t="s">
        <v>11</v>
      </c>
      <c r="D76" s="13"/>
      <c r="E76" s="14" t="s">
        <v>167</v>
      </c>
      <c r="F76" s="14" t="s">
        <v>168</v>
      </c>
      <c r="G76" s="15">
        <v>62672.480000000003</v>
      </c>
      <c r="H76" s="1"/>
      <c r="I76" s="1"/>
      <c r="J76" s="1"/>
    </row>
    <row r="77" spans="1:10" ht="25.5" x14ac:dyDescent="0.3">
      <c r="A77" s="12">
        <v>43572</v>
      </c>
      <c r="B77" s="13" t="s">
        <v>169</v>
      </c>
      <c r="C77" s="14" t="s">
        <v>11</v>
      </c>
      <c r="D77" s="13"/>
      <c r="E77" s="14" t="s">
        <v>170</v>
      </c>
      <c r="F77" s="14" t="s">
        <v>171</v>
      </c>
      <c r="G77" s="15">
        <v>4026.4</v>
      </c>
      <c r="H77" s="1"/>
      <c r="I77" s="1"/>
      <c r="J77" s="1"/>
    </row>
    <row r="78" spans="1:10" ht="37.5" x14ac:dyDescent="0.3">
      <c r="A78" s="12">
        <v>43572</v>
      </c>
      <c r="B78" s="13" t="s">
        <v>172</v>
      </c>
      <c r="C78" s="14" t="s">
        <v>11</v>
      </c>
      <c r="D78" s="13"/>
      <c r="E78" s="14" t="s">
        <v>88</v>
      </c>
      <c r="F78" s="14" t="s">
        <v>89</v>
      </c>
      <c r="G78" s="15">
        <v>972</v>
      </c>
      <c r="H78" s="1"/>
      <c r="I78" s="1"/>
      <c r="J78" s="1"/>
    </row>
    <row r="79" spans="1:10" ht="25.5" x14ac:dyDescent="0.3">
      <c r="A79" s="12">
        <v>43572</v>
      </c>
      <c r="B79" s="13" t="s">
        <v>173</v>
      </c>
      <c r="C79" s="14" t="s">
        <v>11</v>
      </c>
      <c r="D79" s="13"/>
      <c r="E79" s="14" t="s">
        <v>131</v>
      </c>
      <c r="F79" s="14" t="s">
        <v>174</v>
      </c>
      <c r="G79" s="15">
        <v>19403</v>
      </c>
      <c r="H79" s="1"/>
      <c r="I79" s="1"/>
      <c r="J79" s="1"/>
    </row>
    <row r="80" spans="1:10" ht="25.5" x14ac:dyDescent="0.3">
      <c r="A80" s="12">
        <v>43572</v>
      </c>
      <c r="B80" s="13" t="s">
        <v>175</v>
      </c>
      <c r="C80" s="14" t="s">
        <v>11</v>
      </c>
      <c r="D80" s="13" t="s">
        <v>176</v>
      </c>
      <c r="E80" s="14" t="s">
        <v>177</v>
      </c>
      <c r="F80" s="14" t="s">
        <v>178</v>
      </c>
      <c r="G80" s="15">
        <v>1972</v>
      </c>
      <c r="H80" s="1"/>
      <c r="I80" s="1"/>
      <c r="J80" s="1"/>
    </row>
    <row r="81" spans="1:10" ht="25.5" x14ac:dyDescent="0.3">
      <c r="A81" s="12">
        <v>43572</v>
      </c>
      <c r="B81" s="13" t="s">
        <v>43</v>
      </c>
      <c r="C81" s="14" t="s">
        <v>11</v>
      </c>
      <c r="D81" s="13" t="s">
        <v>179</v>
      </c>
      <c r="E81" s="14" t="s">
        <v>180</v>
      </c>
      <c r="F81" s="14" t="s">
        <v>181</v>
      </c>
      <c r="G81" s="15">
        <v>3800</v>
      </c>
      <c r="H81" s="1"/>
      <c r="I81" s="1"/>
      <c r="J81" s="1"/>
    </row>
    <row r="82" spans="1:10" ht="25.5" x14ac:dyDescent="0.3">
      <c r="A82" s="12">
        <v>43572</v>
      </c>
      <c r="B82" s="13" t="s">
        <v>182</v>
      </c>
      <c r="C82" s="14" t="s">
        <v>11</v>
      </c>
      <c r="D82" s="13"/>
      <c r="E82" s="14" t="s">
        <v>50</v>
      </c>
      <c r="F82" s="14" t="s">
        <v>183</v>
      </c>
      <c r="G82" s="15">
        <v>135939.22</v>
      </c>
      <c r="H82" s="1"/>
      <c r="I82" s="1"/>
      <c r="J82" s="1"/>
    </row>
    <row r="83" spans="1:10" ht="37.5" x14ac:dyDescent="0.3">
      <c r="A83" s="12">
        <v>43577</v>
      </c>
      <c r="B83" s="13" t="s">
        <v>184</v>
      </c>
      <c r="C83" s="14" t="s">
        <v>11</v>
      </c>
      <c r="D83" s="13"/>
      <c r="E83" s="14" t="s">
        <v>12</v>
      </c>
      <c r="F83" s="14" t="s">
        <v>13</v>
      </c>
      <c r="G83" s="15">
        <v>4810</v>
      </c>
      <c r="H83" s="1"/>
      <c r="I83" s="1"/>
      <c r="J83" s="1"/>
    </row>
    <row r="84" spans="1:10" ht="25.5" x14ac:dyDescent="0.3">
      <c r="A84" s="12">
        <v>43577</v>
      </c>
      <c r="B84" s="13" t="s">
        <v>185</v>
      </c>
      <c r="C84" s="14" t="s">
        <v>11</v>
      </c>
      <c r="D84" s="13"/>
      <c r="E84" s="14" t="s">
        <v>186</v>
      </c>
      <c r="F84" s="14" t="s">
        <v>187</v>
      </c>
      <c r="G84" s="15">
        <v>4500</v>
      </c>
      <c r="H84" s="1"/>
      <c r="I84" s="1"/>
      <c r="J84" s="1"/>
    </row>
    <row r="85" spans="1:10" ht="37.5" x14ac:dyDescent="0.3">
      <c r="A85" s="12">
        <v>43577</v>
      </c>
      <c r="B85" s="13" t="s">
        <v>188</v>
      </c>
      <c r="C85" s="14" t="s">
        <v>11</v>
      </c>
      <c r="D85" s="13"/>
      <c r="E85" s="14" t="s">
        <v>189</v>
      </c>
      <c r="F85" s="14" t="s">
        <v>187</v>
      </c>
      <c r="G85" s="15">
        <v>750</v>
      </c>
      <c r="H85" s="1"/>
      <c r="I85" s="1"/>
      <c r="J85" s="1"/>
    </row>
    <row r="86" spans="1:10" ht="37.5" x14ac:dyDescent="0.3">
      <c r="A86" s="12">
        <v>43577</v>
      </c>
      <c r="B86" s="13" t="s">
        <v>150</v>
      </c>
      <c r="C86" s="14" t="s">
        <v>11</v>
      </c>
      <c r="D86" s="13"/>
      <c r="E86" s="14" t="s">
        <v>190</v>
      </c>
      <c r="F86" s="14" t="s">
        <v>191</v>
      </c>
      <c r="G86" s="15">
        <v>13175</v>
      </c>
      <c r="H86" s="1"/>
      <c r="I86" s="1"/>
      <c r="J86" s="1"/>
    </row>
    <row r="87" spans="1:10" ht="37.5" x14ac:dyDescent="0.3">
      <c r="A87" s="12">
        <v>43577</v>
      </c>
      <c r="B87" s="13" t="s">
        <v>192</v>
      </c>
      <c r="C87" s="14" t="s">
        <v>11</v>
      </c>
      <c r="D87" s="13" t="s">
        <v>193</v>
      </c>
      <c r="E87" s="14" t="s">
        <v>194</v>
      </c>
      <c r="F87" s="14" t="s">
        <v>76</v>
      </c>
      <c r="G87" s="15">
        <v>3600</v>
      </c>
      <c r="H87" s="1"/>
      <c r="I87" s="1"/>
      <c r="J87" s="1"/>
    </row>
    <row r="88" spans="1:10" ht="37.5" x14ac:dyDescent="0.3">
      <c r="A88" s="12">
        <v>43578</v>
      </c>
      <c r="B88" s="13" t="s">
        <v>195</v>
      </c>
      <c r="C88" s="14" t="s">
        <v>11</v>
      </c>
      <c r="D88" s="13" t="s">
        <v>196</v>
      </c>
      <c r="E88" s="14" t="s">
        <v>197</v>
      </c>
      <c r="F88" s="14" t="s">
        <v>198</v>
      </c>
      <c r="G88" s="15">
        <v>1740</v>
      </c>
      <c r="H88" s="1"/>
      <c r="I88" s="1"/>
      <c r="J88" s="1"/>
    </row>
    <row r="89" spans="1:10" ht="37.5" x14ac:dyDescent="0.3">
      <c r="A89" s="12">
        <v>43578</v>
      </c>
      <c r="B89" s="13" t="s">
        <v>199</v>
      </c>
      <c r="C89" s="14" t="s">
        <v>11</v>
      </c>
      <c r="D89" s="13" t="s">
        <v>200</v>
      </c>
      <c r="E89" s="14" t="s">
        <v>201</v>
      </c>
      <c r="F89" s="14" t="s">
        <v>202</v>
      </c>
      <c r="G89" s="15">
        <v>1200</v>
      </c>
      <c r="H89" s="1"/>
      <c r="I89" s="1"/>
      <c r="J89" s="1"/>
    </row>
    <row r="90" spans="1:10" ht="37.5" x14ac:dyDescent="0.3">
      <c r="A90" s="12">
        <v>43578</v>
      </c>
      <c r="B90" s="13" t="s">
        <v>77</v>
      </c>
      <c r="C90" s="14" t="s">
        <v>11</v>
      </c>
      <c r="D90" s="13" t="s">
        <v>203</v>
      </c>
      <c r="E90" s="14" t="s">
        <v>204</v>
      </c>
      <c r="F90" s="14" t="s">
        <v>205</v>
      </c>
      <c r="G90" s="15">
        <v>5800</v>
      </c>
      <c r="H90" s="1"/>
      <c r="I90" s="1"/>
      <c r="J90" s="1"/>
    </row>
    <row r="91" spans="1:10" ht="25.5" x14ac:dyDescent="0.3">
      <c r="A91" s="12">
        <v>43578</v>
      </c>
      <c r="B91" s="13" t="s">
        <v>206</v>
      </c>
      <c r="C91" s="14" t="s">
        <v>11</v>
      </c>
      <c r="D91" s="13"/>
      <c r="E91" s="14" t="s">
        <v>107</v>
      </c>
      <c r="F91" s="14" t="s">
        <v>207</v>
      </c>
      <c r="G91" s="15">
        <v>16128</v>
      </c>
      <c r="H91" s="1"/>
      <c r="I91" s="1"/>
      <c r="J91" s="1"/>
    </row>
    <row r="92" spans="1:10" ht="25.5" x14ac:dyDescent="0.3">
      <c r="A92" s="12">
        <v>43578</v>
      </c>
      <c r="B92" s="13" t="s">
        <v>208</v>
      </c>
      <c r="C92" s="14" t="s">
        <v>11</v>
      </c>
      <c r="D92" s="13" t="s">
        <v>209</v>
      </c>
      <c r="E92" s="14" t="s">
        <v>210</v>
      </c>
      <c r="F92" s="14" t="s">
        <v>211</v>
      </c>
      <c r="G92" s="15">
        <v>3642.59</v>
      </c>
      <c r="H92" s="1"/>
      <c r="I92" s="1"/>
      <c r="J92" s="1"/>
    </row>
    <row r="93" spans="1:10" ht="25.5" x14ac:dyDescent="0.3">
      <c r="A93" s="12">
        <v>43578</v>
      </c>
      <c r="B93" s="13" t="s">
        <v>129</v>
      </c>
      <c r="C93" s="14" t="s">
        <v>11</v>
      </c>
      <c r="D93" s="13"/>
      <c r="E93" s="14" t="s">
        <v>212</v>
      </c>
      <c r="F93" s="14" t="s">
        <v>213</v>
      </c>
      <c r="G93" s="15">
        <v>21201.9</v>
      </c>
      <c r="H93" s="1"/>
      <c r="I93" s="1"/>
      <c r="J93" s="1"/>
    </row>
    <row r="94" spans="1:10" ht="37.5" x14ac:dyDescent="0.3">
      <c r="A94" s="12">
        <v>43578</v>
      </c>
      <c r="B94" s="13" t="s">
        <v>129</v>
      </c>
      <c r="C94" s="14" t="s">
        <v>11</v>
      </c>
      <c r="D94" s="13" t="s">
        <v>214</v>
      </c>
      <c r="E94" s="14" t="s">
        <v>215</v>
      </c>
      <c r="F94" s="14" t="s">
        <v>216</v>
      </c>
      <c r="G94" s="15">
        <v>38000</v>
      </c>
      <c r="H94" s="1"/>
      <c r="I94" s="1"/>
      <c r="J94" s="1"/>
    </row>
    <row r="95" spans="1:10" ht="25.5" x14ac:dyDescent="0.3">
      <c r="A95" s="12">
        <v>43578</v>
      </c>
      <c r="B95" s="13" t="s">
        <v>217</v>
      </c>
      <c r="C95" s="14" t="s">
        <v>11</v>
      </c>
      <c r="D95" s="13"/>
      <c r="E95" s="14" t="s">
        <v>218</v>
      </c>
      <c r="F95" s="14" t="s">
        <v>76</v>
      </c>
      <c r="G95" s="15">
        <v>957</v>
      </c>
      <c r="H95" s="1"/>
      <c r="I95" s="1"/>
      <c r="J95" s="1"/>
    </row>
    <row r="96" spans="1:10" ht="37.5" x14ac:dyDescent="0.3">
      <c r="A96" s="12">
        <v>43578</v>
      </c>
      <c r="B96" s="13" t="s">
        <v>219</v>
      </c>
      <c r="C96" s="14" t="s">
        <v>11</v>
      </c>
      <c r="D96" s="13"/>
      <c r="E96" s="14" t="s">
        <v>220</v>
      </c>
      <c r="F96" s="14" t="s">
        <v>221</v>
      </c>
      <c r="G96" s="15">
        <v>5157</v>
      </c>
      <c r="H96" s="1"/>
      <c r="I96" s="1"/>
      <c r="J96" s="1"/>
    </row>
    <row r="97" spans="1:10" ht="37.5" x14ac:dyDescent="0.3">
      <c r="A97" s="12">
        <v>43578</v>
      </c>
      <c r="B97" s="13" t="s">
        <v>222</v>
      </c>
      <c r="C97" s="14" t="s">
        <v>11</v>
      </c>
      <c r="D97" s="13"/>
      <c r="E97" s="14" t="s">
        <v>12</v>
      </c>
      <c r="F97" s="14" t="s">
        <v>13</v>
      </c>
      <c r="G97" s="15">
        <v>4963</v>
      </c>
      <c r="H97" s="1"/>
      <c r="I97" s="1"/>
      <c r="J97" s="1"/>
    </row>
    <row r="98" spans="1:10" ht="49.5" x14ac:dyDescent="0.3">
      <c r="A98" s="12">
        <v>43578</v>
      </c>
      <c r="B98" s="13" t="s">
        <v>223</v>
      </c>
      <c r="C98" s="14" t="s">
        <v>11</v>
      </c>
      <c r="D98" s="13"/>
      <c r="E98" s="14" t="s">
        <v>12</v>
      </c>
      <c r="F98" s="14" t="s">
        <v>224</v>
      </c>
      <c r="G98" s="15">
        <v>20000</v>
      </c>
      <c r="H98" s="1"/>
      <c r="I98" s="1"/>
      <c r="J98" s="1"/>
    </row>
    <row r="99" spans="1:10" ht="37.5" x14ac:dyDescent="0.3">
      <c r="A99" s="12">
        <v>43578</v>
      </c>
      <c r="B99" s="13" t="s">
        <v>225</v>
      </c>
      <c r="C99" s="14" t="s">
        <v>11</v>
      </c>
      <c r="D99" s="13"/>
      <c r="E99" s="14" t="s">
        <v>12</v>
      </c>
      <c r="F99" s="14" t="s">
        <v>13</v>
      </c>
      <c r="G99" s="15">
        <v>4897</v>
      </c>
      <c r="H99" s="1"/>
      <c r="I99" s="1"/>
      <c r="J99" s="1"/>
    </row>
    <row r="100" spans="1:10" ht="25.5" x14ac:dyDescent="0.3">
      <c r="A100" s="12">
        <v>43579</v>
      </c>
      <c r="B100" s="13" t="s">
        <v>58</v>
      </c>
      <c r="C100" s="14" t="s">
        <v>11</v>
      </c>
      <c r="D100" s="13"/>
      <c r="E100" s="14" t="s">
        <v>226</v>
      </c>
      <c r="F100" s="14" t="s">
        <v>227</v>
      </c>
      <c r="G100" s="15">
        <v>1566</v>
      </c>
      <c r="H100" s="1"/>
      <c r="I100" s="1"/>
      <c r="J100" s="1"/>
    </row>
    <row r="101" spans="1:10" ht="25.5" x14ac:dyDescent="0.3">
      <c r="A101" s="12">
        <v>43579</v>
      </c>
      <c r="B101" s="13" t="s">
        <v>228</v>
      </c>
      <c r="C101" s="14" t="s">
        <v>11</v>
      </c>
      <c r="D101" s="13" t="s">
        <v>229</v>
      </c>
      <c r="E101" s="14" t="s">
        <v>152</v>
      </c>
      <c r="F101" s="14" t="s">
        <v>153</v>
      </c>
      <c r="G101" s="15">
        <v>5365</v>
      </c>
      <c r="H101" s="1"/>
      <c r="I101" s="1"/>
      <c r="J101" s="1"/>
    </row>
    <row r="102" spans="1:10" ht="25.5" x14ac:dyDescent="0.3">
      <c r="A102" s="12">
        <v>43579</v>
      </c>
      <c r="B102" s="13" t="s">
        <v>129</v>
      </c>
      <c r="C102" s="14" t="s">
        <v>11</v>
      </c>
      <c r="D102" s="13"/>
      <c r="E102" s="14" t="s">
        <v>230</v>
      </c>
      <c r="F102" s="14" t="s">
        <v>231</v>
      </c>
      <c r="G102" s="15">
        <v>5046</v>
      </c>
      <c r="H102" s="1"/>
      <c r="I102" s="1"/>
      <c r="J102" s="1"/>
    </row>
    <row r="103" spans="1:10" ht="37.5" x14ac:dyDescent="0.3">
      <c r="A103" s="12">
        <v>43579</v>
      </c>
      <c r="B103" s="13" t="s">
        <v>232</v>
      </c>
      <c r="C103" s="14" t="s">
        <v>11</v>
      </c>
      <c r="D103" s="13"/>
      <c r="E103" s="14" t="s">
        <v>233</v>
      </c>
      <c r="F103" s="14" t="s">
        <v>234</v>
      </c>
      <c r="G103" s="15">
        <v>2426.12</v>
      </c>
      <c r="H103" s="1"/>
      <c r="I103" s="1"/>
      <c r="J103" s="1"/>
    </row>
    <row r="104" spans="1:10" ht="37.5" x14ac:dyDescent="0.3">
      <c r="A104" s="12">
        <v>43579</v>
      </c>
      <c r="B104" s="13" t="s">
        <v>235</v>
      </c>
      <c r="C104" s="14" t="s">
        <v>11</v>
      </c>
      <c r="D104" s="13"/>
      <c r="E104" s="14" t="s">
        <v>236</v>
      </c>
      <c r="F104" s="14" t="s">
        <v>237</v>
      </c>
      <c r="G104" s="15">
        <v>348</v>
      </c>
      <c r="H104" s="1"/>
      <c r="I104" s="1"/>
      <c r="J104" s="1"/>
    </row>
    <row r="105" spans="1:10" ht="25.5" x14ac:dyDescent="0.3">
      <c r="A105" s="12">
        <v>43579</v>
      </c>
      <c r="B105" s="13" t="s">
        <v>238</v>
      </c>
      <c r="C105" s="14" t="s">
        <v>11</v>
      </c>
      <c r="D105" s="13"/>
      <c r="E105" s="14" t="s">
        <v>88</v>
      </c>
      <c r="F105" s="14" t="s">
        <v>174</v>
      </c>
      <c r="G105" s="15">
        <v>10330</v>
      </c>
      <c r="H105" s="1"/>
      <c r="I105" s="1"/>
      <c r="J105" s="1"/>
    </row>
    <row r="106" spans="1:10" ht="25.5" x14ac:dyDescent="0.3">
      <c r="A106" s="12">
        <v>43580</v>
      </c>
      <c r="B106" s="13"/>
      <c r="C106" s="14" t="s">
        <v>11</v>
      </c>
      <c r="D106" s="13"/>
      <c r="E106" s="14"/>
      <c r="F106" s="14"/>
      <c r="G106" s="15">
        <v>46247</v>
      </c>
      <c r="H106" s="1"/>
      <c r="I106" s="1"/>
      <c r="J106" s="1"/>
    </row>
    <row r="107" spans="1:10" ht="49.5" x14ac:dyDescent="0.3">
      <c r="A107" s="12">
        <v>43580</v>
      </c>
      <c r="B107" s="13" t="s">
        <v>239</v>
      </c>
      <c r="C107" s="14" t="s">
        <v>11</v>
      </c>
      <c r="D107" s="13"/>
      <c r="E107" s="14" t="s">
        <v>240</v>
      </c>
      <c r="F107" s="14" t="s">
        <v>70</v>
      </c>
      <c r="G107" s="15">
        <v>16300</v>
      </c>
      <c r="H107" s="1"/>
      <c r="I107" s="1"/>
      <c r="J107" s="1"/>
    </row>
    <row r="108" spans="1:10" ht="25.5" x14ac:dyDescent="0.3">
      <c r="A108" s="12">
        <v>43582</v>
      </c>
      <c r="B108" s="13" t="s">
        <v>129</v>
      </c>
      <c r="C108" s="14" t="s">
        <v>11</v>
      </c>
      <c r="D108" s="13"/>
      <c r="E108" s="14" t="s">
        <v>130</v>
      </c>
      <c r="F108" s="14" t="s">
        <v>131</v>
      </c>
      <c r="G108" s="15">
        <v>19628</v>
      </c>
      <c r="H108" s="1"/>
      <c r="I108" s="1"/>
      <c r="J108" s="1"/>
    </row>
    <row r="109" spans="1:10" ht="25.5" x14ac:dyDescent="0.3">
      <c r="A109" s="19">
        <v>43582</v>
      </c>
      <c r="B109" s="20" t="s">
        <v>241</v>
      </c>
      <c r="C109" s="14" t="s">
        <v>11</v>
      </c>
      <c r="D109" s="20"/>
      <c r="E109" s="21" t="s">
        <v>242</v>
      </c>
      <c r="F109" s="22"/>
      <c r="G109" s="23"/>
      <c r="H109" s="1"/>
      <c r="I109" s="1"/>
      <c r="J109" s="1"/>
    </row>
    <row r="110" spans="1:10" ht="37.5" x14ac:dyDescent="0.3">
      <c r="A110" s="19">
        <v>43585</v>
      </c>
      <c r="B110" s="20" t="s">
        <v>243</v>
      </c>
      <c r="C110" s="14" t="s">
        <v>11</v>
      </c>
      <c r="D110" s="20"/>
      <c r="E110" s="21" t="s">
        <v>194</v>
      </c>
      <c r="F110" s="22" t="s">
        <v>76</v>
      </c>
      <c r="G110" s="23"/>
      <c r="H110" s="1"/>
      <c r="I110" s="1"/>
      <c r="J110" s="1"/>
    </row>
    <row r="111" spans="1:10" ht="25.5" x14ac:dyDescent="0.3">
      <c r="A111" s="19">
        <v>43585</v>
      </c>
      <c r="B111" s="20" t="s">
        <v>244</v>
      </c>
      <c r="C111" s="14" t="s">
        <v>11</v>
      </c>
      <c r="D111" s="20"/>
      <c r="E111" s="21" t="s">
        <v>245</v>
      </c>
      <c r="F111" s="22" t="s">
        <v>246</v>
      </c>
      <c r="G111" s="23"/>
      <c r="H111" s="1"/>
      <c r="I111" s="1"/>
      <c r="J111" s="1"/>
    </row>
    <row r="112" spans="1:10" ht="37.5" x14ac:dyDescent="0.3">
      <c r="A112" s="19">
        <v>43585</v>
      </c>
      <c r="B112" s="20" t="s">
        <v>247</v>
      </c>
      <c r="C112" s="14" t="s">
        <v>11</v>
      </c>
      <c r="D112" s="20"/>
      <c r="E112" s="21" t="s">
        <v>248</v>
      </c>
      <c r="F112" s="22" t="s">
        <v>249</v>
      </c>
      <c r="G112" s="23"/>
      <c r="H112" s="1"/>
      <c r="I112" s="1"/>
      <c r="J112" s="1"/>
    </row>
    <row r="113" spans="1:10" ht="25.5" x14ac:dyDescent="0.3">
      <c r="A113" s="12">
        <v>43585</v>
      </c>
      <c r="B113" s="13" t="s">
        <v>150</v>
      </c>
      <c r="C113" s="14" t="s">
        <v>11</v>
      </c>
      <c r="D113" s="13"/>
      <c r="E113" s="14" t="s">
        <v>50</v>
      </c>
      <c r="F113" s="14" t="s">
        <v>183</v>
      </c>
      <c r="G113" s="15">
        <v>94405.85</v>
      </c>
      <c r="H113" s="1"/>
      <c r="I113" s="1"/>
      <c r="J113" s="1"/>
    </row>
    <row r="114" spans="1:10" ht="37.5" x14ac:dyDescent="0.3">
      <c r="A114" s="12">
        <v>43585</v>
      </c>
      <c r="B114" s="13" t="s">
        <v>250</v>
      </c>
      <c r="C114" s="14" t="s">
        <v>11</v>
      </c>
      <c r="D114" s="13"/>
      <c r="E114" s="14" t="s">
        <v>251</v>
      </c>
      <c r="F114" s="14" t="s">
        <v>252</v>
      </c>
      <c r="G114" s="15">
        <v>4320</v>
      </c>
      <c r="H114" s="1"/>
      <c r="I114" s="1"/>
      <c r="J114" s="1"/>
    </row>
    <row r="115" spans="1:10" ht="25.5" x14ac:dyDescent="0.3">
      <c r="A115" s="12">
        <v>43585</v>
      </c>
      <c r="B115" s="13" t="s">
        <v>253</v>
      </c>
      <c r="C115" s="14" t="s">
        <v>11</v>
      </c>
      <c r="D115" s="13"/>
      <c r="E115" s="14" t="s">
        <v>254</v>
      </c>
      <c r="F115" s="14" t="s">
        <v>255</v>
      </c>
      <c r="G115" s="15">
        <v>27376</v>
      </c>
      <c r="H115" s="1"/>
      <c r="I115" s="1"/>
      <c r="J115" s="1"/>
    </row>
    <row r="116" spans="1:10" ht="25.5" x14ac:dyDescent="0.3">
      <c r="A116" s="12">
        <v>43585</v>
      </c>
      <c r="B116" s="13" t="s">
        <v>256</v>
      </c>
      <c r="C116" s="14" t="s">
        <v>11</v>
      </c>
      <c r="D116" s="13"/>
      <c r="E116" s="14" t="s">
        <v>50</v>
      </c>
      <c r="F116" s="14" t="s">
        <v>183</v>
      </c>
      <c r="G116" s="15">
        <v>10208</v>
      </c>
      <c r="H116" s="1"/>
      <c r="I116" s="1"/>
      <c r="J116" s="1"/>
    </row>
    <row r="117" spans="1:10" ht="25.5" x14ac:dyDescent="0.3">
      <c r="A117" s="12">
        <v>43585</v>
      </c>
      <c r="B117" s="13" t="s">
        <v>129</v>
      </c>
      <c r="C117" s="14" t="s">
        <v>11</v>
      </c>
      <c r="D117" s="13"/>
      <c r="E117" s="14" t="s">
        <v>130</v>
      </c>
      <c r="F117" s="14" t="s">
        <v>132</v>
      </c>
      <c r="G117" s="15">
        <v>3538.07</v>
      </c>
      <c r="H117" s="1"/>
      <c r="I117" s="1"/>
      <c r="J117" s="1"/>
    </row>
    <row r="118" spans="1:10" ht="25.5" x14ac:dyDescent="0.3">
      <c r="A118" s="12">
        <v>43585</v>
      </c>
      <c r="B118" s="13" t="s">
        <v>129</v>
      </c>
      <c r="C118" s="14" t="s">
        <v>11</v>
      </c>
      <c r="D118" s="13"/>
      <c r="E118" s="14" t="s">
        <v>130</v>
      </c>
      <c r="F118" s="14" t="s">
        <v>133</v>
      </c>
      <c r="G118" s="15">
        <v>3108.8</v>
      </c>
      <c r="H118" s="1"/>
      <c r="I118" s="1"/>
      <c r="J118" s="1"/>
    </row>
    <row r="119" spans="1:10" ht="25.5" x14ac:dyDescent="0.3">
      <c r="A119" s="12">
        <v>43585</v>
      </c>
      <c r="B119" s="13" t="s">
        <v>129</v>
      </c>
      <c r="C119" s="14" t="s">
        <v>11</v>
      </c>
      <c r="D119" s="13"/>
      <c r="E119" s="14" t="s">
        <v>130</v>
      </c>
      <c r="F119" s="14" t="s">
        <v>142</v>
      </c>
      <c r="G119" s="15">
        <v>18720</v>
      </c>
      <c r="H119" s="1"/>
      <c r="I119" s="1"/>
      <c r="J119" s="1"/>
    </row>
    <row r="120" spans="1:10" ht="25.5" x14ac:dyDescent="0.3">
      <c r="A120" s="12">
        <v>43585</v>
      </c>
      <c r="B120" s="13" t="s">
        <v>129</v>
      </c>
      <c r="C120" s="14" t="s">
        <v>11</v>
      </c>
      <c r="D120" s="13"/>
      <c r="E120" s="14" t="s">
        <v>130</v>
      </c>
      <c r="F120" s="14" t="s">
        <v>143</v>
      </c>
      <c r="G120" s="15">
        <v>89968.49</v>
      </c>
      <c r="H120" s="1"/>
      <c r="I120" s="1"/>
      <c r="J120" s="1"/>
    </row>
    <row r="121" spans="1:10" ht="25.5" x14ac:dyDescent="0.3">
      <c r="A121" s="12">
        <v>43585</v>
      </c>
      <c r="B121" s="13" t="s">
        <v>129</v>
      </c>
      <c r="C121" s="14" t="s">
        <v>11</v>
      </c>
      <c r="D121" s="13"/>
      <c r="E121" s="14" t="s">
        <v>130</v>
      </c>
      <c r="F121" s="13" t="s">
        <v>144</v>
      </c>
      <c r="G121" s="15">
        <v>63726</v>
      </c>
      <c r="H121" s="1"/>
      <c r="I121" s="1"/>
      <c r="J121" s="1"/>
    </row>
    <row r="122" spans="1:10" ht="25.5" x14ac:dyDescent="0.3">
      <c r="A122" s="12">
        <v>43585</v>
      </c>
      <c r="B122" s="13" t="s">
        <v>129</v>
      </c>
      <c r="C122" s="14" t="s">
        <v>11</v>
      </c>
      <c r="D122" s="13"/>
      <c r="E122" s="14" t="s">
        <v>130</v>
      </c>
      <c r="F122" s="13" t="s">
        <v>145</v>
      </c>
      <c r="G122" s="15">
        <v>47682</v>
      </c>
      <c r="H122" s="1"/>
      <c r="I122" s="1"/>
      <c r="J122" s="1"/>
    </row>
    <row r="123" spans="1:10" ht="25.5" x14ac:dyDescent="0.3">
      <c r="A123" s="12">
        <v>43585</v>
      </c>
      <c r="B123" s="13" t="s">
        <v>129</v>
      </c>
      <c r="C123" s="14" t="s">
        <v>11</v>
      </c>
      <c r="D123" s="13"/>
      <c r="E123" s="14" t="s">
        <v>130</v>
      </c>
      <c r="F123" s="13" t="s">
        <v>134</v>
      </c>
      <c r="G123" s="15">
        <v>52034</v>
      </c>
      <c r="H123" s="1"/>
      <c r="I123" s="1"/>
      <c r="J123" s="1"/>
    </row>
    <row r="124" spans="1:10" ht="25.5" x14ac:dyDescent="0.3">
      <c r="A124" s="12">
        <v>43585</v>
      </c>
      <c r="B124" s="13" t="s">
        <v>129</v>
      </c>
      <c r="C124" s="14" t="s">
        <v>11</v>
      </c>
      <c r="D124" s="13"/>
      <c r="E124" s="14" t="s">
        <v>130</v>
      </c>
      <c r="F124" s="13" t="s">
        <v>135</v>
      </c>
      <c r="G124" s="15">
        <v>49400</v>
      </c>
      <c r="H124" s="1"/>
      <c r="I124" s="1"/>
      <c r="J124" s="1"/>
    </row>
    <row r="125" spans="1:10" ht="25.5" x14ac:dyDescent="0.3">
      <c r="A125" s="12">
        <v>43585</v>
      </c>
      <c r="B125" s="13" t="s">
        <v>129</v>
      </c>
      <c r="C125" s="14" t="s">
        <v>11</v>
      </c>
      <c r="D125" s="13"/>
      <c r="E125" s="14" t="s">
        <v>130</v>
      </c>
      <c r="F125" s="13" t="s">
        <v>257</v>
      </c>
      <c r="G125" s="15">
        <v>29799</v>
      </c>
      <c r="H125" s="1"/>
      <c r="I125" s="1"/>
      <c r="J125" s="1"/>
    </row>
    <row r="126" spans="1:10" ht="25.5" x14ac:dyDescent="0.3">
      <c r="A126" s="12">
        <v>43585</v>
      </c>
      <c r="B126" s="13" t="s">
        <v>129</v>
      </c>
      <c r="C126" s="14" t="s">
        <v>11</v>
      </c>
      <c r="D126" s="13"/>
      <c r="E126" s="14" t="s">
        <v>130</v>
      </c>
      <c r="F126" s="13" t="s">
        <v>137</v>
      </c>
      <c r="G126" s="15">
        <v>43363</v>
      </c>
      <c r="H126" s="1"/>
      <c r="I126" s="1"/>
      <c r="J126" s="1"/>
    </row>
    <row r="127" spans="1:10" ht="25.5" x14ac:dyDescent="0.3">
      <c r="A127" s="12">
        <v>43585</v>
      </c>
      <c r="B127" s="13" t="s">
        <v>258</v>
      </c>
      <c r="C127" s="14" t="s">
        <v>11</v>
      </c>
      <c r="D127" s="13"/>
      <c r="E127" s="14" t="s">
        <v>259</v>
      </c>
      <c r="F127" s="13" t="s">
        <v>260</v>
      </c>
      <c r="G127" s="15">
        <v>29017</v>
      </c>
      <c r="H127" s="1"/>
      <c r="I127" s="1"/>
      <c r="J127" s="1"/>
    </row>
    <row r="128" spans="1:10" ht="25.5" x14ac:dyDescent="0.3">
      <c r="A128" s="12">
        <v>43585</v>
      </c>
      <c r="B128" s="13" t="s">
        <v>261</v>
      </c>
      <c r="C128" s="14" t="s">
        <v>11</v>
      </c>
      <c r="D128" s="13"/>
      <c r="E128" s="14" t="s">
        <v>262</v>
      </c>
      <c r="F128" s="13" t="s">
        <v>263</v>
      </c>
      <c r="G128" s="15">
        <v>72154</v>
      </c>
      <c r="H128" s="1"/>
      <c r="I128" s="1"/>
      <c r="J128" s="1"/>
    </row>
    <row r="129" spans="1:10" ht="25.5" x14ac:dyDescent="0.3">
      <c r="A129" s="12">
        <v>43585</v>
      </c>
      <c r="B129" s="13" t="s">
        <v>264</v>
      </c>
      <c r="C129" s="14" t="s">
        <v>11</v>
      </c>
      <c r="D129" s="13"/>
      <c r="E129" s="14" t="s">
        <v>265</v>
      </c>
      <c r="F129" s="13" t="s">
        <v>266</v>
      </c>
      <c r="G129" s="15">
        <v>43405</v>
      </c>
      <c r="H129" s="1"/>
      <c r="I129" s="1"/>
      <c r="J129" s="1"/>
    </row>
    <row r="130" spans="1:10" ht="25.5" x14ac:dyDescent="0.3">
      <c r="A130" s="12">
        <v>43585</v>
      </c>
      <c r="B130" s="13" t="s">
        <v>267</v>
      </c>
      <c r="C130" s="14" t="s">
        <v>11</v>
      </c>
      <c r="D130" s="13"/>
      <c r="E130" s="14" t="s">
        <v>262</v>
      </c>
      <c r="F130" s="13" t="s">
        <v>268</v>
      </c>
      <c r="G130" s="15">
        <v>36179</v>
      </c>
      <c r="H130" s="1"/>
      <c r="I130" s="1"/>
      <c r="J130" s="1"/>
    </row>
    <row r="131" spans="1:10" ht="15.75" x14ac:dyDescent="0.3">
      <c r="A131" s="19"/>
      <c r="B131" s="20"/>
      <c r="C131" s="20"/>
      <c r="D131" s="20"/>
      <c r="E131" s="21"/>
      <c r="F131" s="24"/>
      <c r="G131" s="23"/>
    </row>
    <row r="132" spans="1:10" ht="49.5" x14ac:dyDescent="0.3">
      <c r="A132" s="25"/>
      <c r="B132" s="26"/>
      <c r="C132" s="26"/>
      <c r="D132" s="26"/>
      <c r="E132" s="26"/>
      <c r="F132" s="27" t="s">
        <v>269</v>
      </c>
      <c r="G132" s="28">
        <f>SUM(G7:G130)</f>
        <v>3072243.36</v>
      </c>
      <c r="J132" s="29"/>
    </row>
    <row r="133" spans="1:10" ht="15.75" x14ac:dyDescent="0.3">
      <c r="A133" s="30"/>
      <c r="B133" s="31"/>
      <c r="C133" s="31"/>
      <c r="D133" s="31"/>
      <c r="E133" s="32"/>
      <c r="F133" s="20"/>
      <c r="G133" s="33"/>
      <c r="H133" s="30"/>
      <c r="I133" s="34"/>
      <c r="J133" s="32"/>
    </row>
    <row r="134" spans="1:10" ht="16.5" thickBot="1" x14ac:dyDescent="0.35">
      <c r="A134" s="35"/>
      <c r="B134" s="36"/>
      <c r="C134" s="36"/>
      <c r="D134" s="36"/>
      <c r="E134" s="37"/>
      <c r="F134" s="38" t="s">
        <v>270</v>
      </c>
      <c r="G134" s="39"/>
      <c r="H134" s="40"/>
      <c r="I134" s="41"/>
      <c r="J134" s="32"/>
    </row>
    <row r="135" spans="1:10" ht="15.75" x14ac:dyDescent="0.3">
      <c r="A135" s="42"/>
      <c r="B135" s="43"/>
      <c r="C135" s="43"/>
      <c r="D135" s="43"/>
      <c r="E135" s="44"/>
      <c r="F135" s="45"/>
      <c r="G135" s="46"/>
      <c r="H135" s="47"/>
      <c r="I135" s="48"/>
      <c r="J135" s="32"/>
    </row>
    <row r="136" spans="1:10" ht="15.75" x14ac:dyDescent="0.3">
      <c r="A136" s="49" t="s">
        <v>271</v>
      </c>
      <c r="B136" s="43"/>
      <c r="C136" s="43"/>
      <c r="D136" s="43"/>
      <c r="E136" s="47"/>
      <c r="F136" s="50" t="e">
        <f>#REF!</f>
        <v>#REF!</v>
      </c>
      <c r="G136" s="46"/>
      <c r="H136" s="44"/>
      <c r="I136" s="48"/>
      <c r="J136" s="32"/>
    </row>
    <row r="137" spans="1:10" ht="15.75" x14ac:dyDescent="0.3">
      <c r="A137" s="42"/>
      <c r="B137" s="51"/>
      <c r="C137" s="51"/>
      <c r="D137" s="51"/>
      <c r="E137" s="52"/>
      <c r="F137" s="45"/>
      <c r="G137" s="46" t="s">
        <v>272</v>
      </c>
      <c r="H137" s="47"/>
      <c r="I137" s="53" t="e">
        <f>#REF!+#REF!</f>
        <v>#REF!</v>
      </c>
      <c r="J137" s="30"/>
    </row>
    <row r="138" spans="1:10" ht="15.75" x14ac:dyDescent="0.3">
      <c r="A138" s="54"/>
      <c r="B138" s="43"/>
      <c r="C138" s="43"/>
      <c r="D138" s="43"/>
      <c r="E138" s="47"/>
      <c r="F138" s="45"/>
      <c r="G138" s="55"/>
      <c r="H138" s="47"/>
      <c r="I138" s="48"/>
      <c r="J138" s="32"/>
    </row>
    <row r="139" spans="1:10" x14ac:dyDescent="0.25">
      <c r="A139" s="54"/>
      <c r="B139" s="43"/>
      <c r="C139" s="43"/>
      <c r="D139" s="43"/>
      <c r="E139" s="47"/>
      <c r="F139" s="45"/>
      <c r="G139" s="56" t="s">
        <v>273</v>
      </c>
      <c r="H139" s="57"/>
      <c r="I139" s="53" t="e">
        <f>#REF!</f>
        <v>#REF!</v>
      </c>
      <c r="J139" s="30"/>
    </row>
    <row r="140" spans="1:10" x14ac:dyDescent="0.25">
      <c r="A140" s="58"/>
      <c r="B140" s="43"/>
      <c r="C140" s="43"/>
      <c r="D140" s="43"/>
      <c r="E140" s="47"/>
      <c r="F140" s="45"/>
      <c r="G140" s="55"/>
      <c r="H140" s="57"/>
      <c r="I140" s="57"/>
      <c r="J140" s="30"/>
    </row>
    <row r="141" spans="1:10" ht="15.75" x14ac:dyDescent="0.3">
      <c r="A141" s="59" t="s">
        <v>274</v>
      </c>
      <c r="B141" s="60"/>
      <c r="C141" s="60"/>
      <c r="D141" s="60"/>
      <c r="E141" s="61"/>
      <c r="F141" s="38" t="e">
        <f>F136</f>
        <v>#REF!</v>
      </c>
      <c r="G141" s="62"/>
      <c r="H141" s="63"/>
      <c r="I141" s="64" t="e">
        <f>I137-I139</f>
        <v>#REF!</v>
      </c>
      <c r="J141" s="32"/>
    </row>
    <row r="142" spans="1:10" x14ac:dyDescent="0.25">
      <c r="A142" s="65"/>
      <c r="B142" s="66"/>
      <c r="C142" s="66"/>
      <c r="D142" s="66"/>
      <c r="E142" s="65"/>
      <c r="F142" s="67"/>
      <c r="G142" s="68"/>
      <c r="H142" s="65"/>
      <c r="I142" s="65"/>
      <c r="J142" s="65"/>
    </row>
    <row r="143" spans="1:10" x14ac:dyDescent="0.25">
      <c r="A143" s="65"/>
      <c r="B143" s="66"/>
      <c r="C143" s="66"/>
      <c r="D143" s="66"/>
      <c r="E143" s="69"/>
      <c r="F143" s="70"/>
      <c r="G143" s="68"/>
      <c r="H143" s="65"/>
      <c r="I143" s="69"/>
      <c r="J143" s="65"/>
    </row>
    <row r="144" spans="1:10" x14ac:dyDescent="0.25">
      <c r="A144" s="71"/>
      <c r="B144" s="72" t="s">
        <v>275</v>
      </c>
      <c r="C144" s="72"/>
      <c r="D144" s="72"/>
      <c r="E144" s="73"/>
      <c r="F144" s="74"/>
      <c r="G144" s="75" t="s">
        <v>276</v>
      </c>
      <c r="H144" s="71"/>
      <c r="I144" s="71"/>
      <c r="J144" s="71"/>
    </row>
    <row r="145" spans="7:7" x14ac:dyDescent="0.25">
      <c r="G145" s="1"/>
    </row>
    <row r="146" spans="7:7" x14ac:dyDescent="0.25">
      <c r="G146" s="1"/>
    </row>
  </sheetData>
  <mergeCells count="3">
    <mergeCell ref="A3:G3"/>
    <mergeCell ref="A4:G4"/>
    <mergeCell ref="A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workbookViewId="0">
      <selection activeCell="C11" sqref="C11"/>
    </sheetView>
  </sheetViews>
  <sheetFormatPr baseColWidth="10" defaultRowHeight="15" x14ac:dyDescent="0.25"/>
  <sheetData>
    <row r="1" spans="1:9" x14ac:dyDescent="0.25">
      <c r="G1" s="1"/>
    </row>
    <row r="2" spans="1:9" x14ac:dyDescent="0.25">
      <c r="G2" s="1"/>
    </row>
    <row r="3" spans="1:9" ht="15.75" x14ac:dyDescent="0.3">
      <c r="A3" s="2" t="s">
        <v>277</v>
      </c>
      <c r="B3" s="2"/>
      <c r="C3" s="2"/>
      <c r="D3" s="2"/>
      <c r="E3" s="2"/>
      <c r="F3" s="2"/>
      <c r="G3" s="2"/>
      <c r="H3" s="76"/>
      <c r="I3" s="76"/>
    </row>
    <row r="4" spans="1:9" ht="15.75" x14ac:dyDescent="0.3">
      <c r="A4" s="2" t="s">
        <v>1</v>
      </c>
      <c r="B4" s="2"/>
      <c r="C4" s="2"/>
      <c r="D4" s="2"/>
      <c r="E4" s="2"/>
      <c r="F4" s="2"/>
      <c r="G4" s="2"/>
      <c r="H4" s="76"/>
      <c r="I4" s="76"/>
    </row>
    <row r="5" spans="1:9" ht="15.75" thickBot="1" x14ac:dyDescent="0.3">
      <c r="A5" s="77" t="s">
        <v>2</v>
      </c>
      <c r="B5" s="77"/>
      <c r="C5" s="77"/>
      <c r="D5" s="77"/>
      <c r="E5" s="77"/>
      <c r="F5" s="77"/>
      <c r="G5" s="77"/>
      <c r="H5" s="76"/>
      <c r="I5" s="76"/>
    </row>
    <row r="6" spans="1:9" x14ac:dyDescent="0.25">
      <c r="A6" s="3" t="s">
        <v>3</v>
      </c>
      <c r="B6" s="4" t="s">
        <v>4</v>
      </c>
      <c r="C6" s="5" t="s">
        <v>5</v>
      </c>
      <c r="D6" s="5" t="s">
        <v>6</v>
      </c>
      <c r="E6" s="5" t="s">
        <v>7</v>
      </c>
      <c r="F6" s="6" t="s">
        <v>8</v>
      </c>
      <c r="G6" s="7" t="s">
        <v>9</v>
      </c>
    </row>
    <row r="7" spans="1:9" ht="25.5" x14ac:dyDescent="0.3">
      <c r="A7" s="12">
        <v>43556</v>
      </c>
      <c r="B7" s="13"/>
      <c r="C7" s="14" t="s">
        <v>11</v>
      </c>
      <c r="D7" s="13"/>
      <c r="E7" s="14" t="s">
        <v>50</v>
      </c>
      <c r="F7" s="14" t="s">
        <v>278</v>
      </c>
      <c r="G7" s="15">
        <v>24424.31</v>
      </c>
      <c r="H7" s="78"/>
      <c r="I7" s="78"/>
    </row>
    <row r="8" spans="1:9" ht="25.5" x14ac:dyDescent="0.3">
      <c r="A8" s="12">
        <v>43558</v>
      </c>
      <c r="B8" s="13"/>
      <c r="C8" s="14" t="s">
        <v>11</v>
      </c>
      <c r="D8" s="13"/>
      <c r="E8" s="14" t="s">
        <v>53</v>
      </c>
      <c r="F8" s="13" t="s">
        <v>54</v>
      </c>
      <c r="G8" s="15">
        <v>89428</v>
      </c>
      <c r="H8" s="78"/>
      <c r="I8" s="78"/>
    </row>
    <row r="9" spans="1:9" ht="25.5" x14ac:dyDescent="0.3">
      <c r="A9" s="12">
        <v>43571</v>
      </c>
      <c r="B9" s="13"/>
      <c r="C9" s="14" t="s">
        <v>11</v>
      </c>
      <c r="D9" s="13"/>
      <c r="E9" s="14" t="s">
        <v>53</v>
      </c>
      <c r="F9" s="13" t="s">
        <v>54</v>
      </c>
      <c r="G9" s="15">
        <v>48553</v>
      </c>
      <c r="H9" s="78"/>
      <c r="I9" s="78"/>
    </row>
    <row r="10" spans="1:9" ht="25.5" x14ac:dyDescent="0.3">
      <c r="A10" s="12">
        <v>43572</v>
      </c>
      <c r="B10" s="13"/>
      <c r="C10" s="14" t="s">
        <v>11</v>
      </c>
      <c r="D10" s="13"/>
      <c r="E10" s="14" t="s">
        <v>50</v>
      </c>
      <c r="F10" s="14" t="s">
        <v>278</v>
      </c>
      <c r="G10" s="15">
        <v>25102.43</v>
      </c>
      <c r="H10" s="78"/>
      <c r="I10" s="78"/>
    </row>
    <row r="11" spans="1:9" ht="25.5" x14ac:dyDescent="0.3">
      <c r="A11" s="12">
        <v>43585</v>
      </c>
      <c r="B11" s="13"/>
      <c r="C11" s="14" t="s">
        <v>11</v>
      </c>
      <c r="D11" s="13"/>
      <c r="E11" s="14" t="s">
        <v>50</v>
      </c>
      <c r="F11" s="14" t="s">
        <v>278</v>
      </c>
      <c r="G11" s="15">
        <v>33942.67</v>
      </c>
      <c r="H11" s="1"/>
      <c r="I11" s="1"/>
    </row>
    <row r="12" spans="1:9" ht="15.75" x14ac:dyDescent="0.3">
      <c r="A12" s="12"/>
      <c r="B12" s="13"/>
      <c r="C12" s="14"/>
      <c r="D12" s="13"/>
      <c r="E12" s="14"/>
      <c r="F12" s="13"/>
      <c r="G12" s="15"/>
      <c r="H12" s="1"/>
      <c r="I12" s="1"/>
    </row>
    <row r="13" spans="1:9" ht="15.75" x14ac:dyDescent="0.3">
      <c r="A13" s="19"/>
      <c r="B13" s="20"/>
      <c r="C13" s="20"/>
      <c r="D13" s="20"/>
      <c r="E13" s="21"/>
      <c r="F13" s="24"/>
      <c r="G13" s="23"/>
      <c r="H13" s="1"/>
      <c r="I13" s="1"/>
    </row>
    <row r="14" spans="1:9" ht="49.5" x14ac:dyDescent="0.3">
      <c r="A14" s="25"/>
      <c r="B14" s="26"/>
      <c r="C14" s="26"/>
      <c r="D14" s="26"/>
      <c r="E14" s="26"/>
      <c r="F14" s="27" t="s">
        <v>269</v>
      </c>
      <c r="G14" s="28">
        <f>SUM(G7:G12)</f>
        <v>221450.40999999997</v>
      </c>
      <c r="H14" s="1"/>
      <c r="I14" s="1"/>
    </row>
    <row r="15" spans="1:9" ht="15.75" x14ac:dyDescent="0.3">
      <c r="A15" s="30"/>
      <c r="B15" s="31"/>
      <c r="C15" s="31"/>
      <c r="D15" s="31"/>
      <c r="E15" s="32"/>
      <c r="F15" s="20"/>
      <c r="G15" s="33"/>
      <c r="H15" s="1"/>
      <c r="I15" s="1"/>
    </row>
    <row r="16" spans="1:9" ht="16.5" thickBot="1" x14ac:dyDescent="0.35">
      <c r="A16" s="35"/>
      <c r="B16" s="36"/>
      <c r="C16" s="36"/>
      <c r="D16" s="36"/>
      <c r="E16" s="37"/>
      <c r="F16" s="38" t="s">
        <v>270</v>
      </c>
      <c r="G16" s="39"/>
      <c r="H16" s="1"/>
      <c r="I16" s="1"/>
    </row>
    <row r="17" spans="1:9" ht="15.75" x14ac:dyDescent="0.3">
      <c r="A17" s="42"/>
      <c r="B17" s="43"/>
      <c r="C17" s="43"/>
      <c r="D17" s="43"/>
      <c r="E17" s="44"/>
      <c r="F17" s="45"/>
      <c r="G17" s="46"/>
      <c r="H17" s="1"/>
      <c r="I17" s="1"/>
    </row>
    <row r="18" spans="1:9" x14ac:dyDescent="0.25">
      <c r="A18" s="49" t="s">
        <v>271</v>
      </c>
      <c r="B18" s="43"/>
      <c r="C18" s="43"/>
      <c r="D18" s="43"/>
      <c r="E18" s="47"/>
      <c r="F18" s="50" t="e">
        <f>#REF!</f>
        <v>#REF!</v>
      </c>
      <c r="G18" s="46"/>
      <c r="H18" s="1"/>
      <c r="I18" s="1"/>
    </row>
    <row r="19" spans="1:9" ht="15.75" x14ac:dyDescent="0.3">
      <c r="A19" s="42"/>
      <c r="B19" s="51"/>
      <c r="C19" s="51"/>
      <c r="D19" s="51"/>
      <c r="E19" s="52"/>
      <c r="F19" s="79" t="s">
        <v>272</v>
      </c>
      <c r="G19" s="79"/>
      <c r="H19" s="1"/>
      <c r="I19" s="1"/>
    </row>
    <row r="20" spans="1:9" x14ac:dyDescent="0.25">
      <c r="A20" s="54"/>
      <c r="B20" s="43"/>
      <c r="C20" s="43"/>
      <c r="D20" s="43"/>
      <c r="E20" s="47"/>
      <c r="F20" s="45"/>
      <c r="G20" s="55"/>
      <c r="H20" s="1"/>
      <c r="I20" s="1"/>
    </row>
    <row r="21" spans="1:9" x14ac:dyDescent="0.25">
      <c r="A21" s="54"/>
      <c r="B21" s="43"/>
      <c r="C21" s="43"/>
      <c r="D21" s="43"/>
      <c r="E21" s="47"/>
      <c r="F21" s="80" t="s">
        <v>273</v>
      </c>
      <c r="G21" s="80"/>
      <c r="H21" s="80"/>
      <c r="I21" s="1"/>
    </row>
    <row r="22" spans="1:9" x14ac:dyDescent="0.25">
      <c r="A22" s="58"/>
      <c r="B22" s="43"/>
      <c r="C22" s="43"/>
      <c r="D22" s="43"/>
      <c r="E22" s="47"/>
      <c r="F22" s="45"/>
      <c r="G22" s="55"/>
      <c r="H22" s="1"/>
      <c r="I22" s="1"/>
    </row>
    <row r="23" spans="1:9" x14ac:dyDescent="0.25">
      <c r="A23" s="59" t="s">
        <v>274</v>
      </c>
      <c r="B23" s="60"/>
      <c r="C23" s="60"/>
      <c r="D23" s="60"/>
      <c r="E23" s="61"/>
      <c r="F23" s="38" t="e">
        <f>F18</f>
        <v>#REF!</v>
      </c>
      <c r="G23" s="62"/>
      <c r="H23" s="1"/>
      <c r="I23" s="1"/>
    </row>
    <row r="24" spans="1:9" x14ac:dyDescent="0.25">
      <c r="A24" s="65"/>
      <c r="B24" s="66"/>
      <c r="C24" s="66"/>
      <c r="D24" s="66"/>
      <c r="E24" s="65"/>
      <c r="F24" s="67"/>
      <c r="G24" s="68"/>
      <c r="H24" s="1"/>
      <c r="I24" s="1"/>
    </row>
    <row r="25" spans="1:9" x14ac:dyDescent="0.25">
      <c r="A25" s="65"/>
      <c r="B25" s="66"/>
      <c r="C25" s="66"/>
      <c r="D25" s="66"/>
      <c r="E25" s="69"/>
      <c r="F25" s="70"/>
      <c r="G25" s="68"/>
      <c r="H25" s="1"/>
      <c r="I25" s="1"/>
    </row>
    <row r="26" spans="1:9" x14ac:dyDescent="0.25">
      <c r="A26" s="81" t="s">
        <v>275</v>
      </c>
      <c r="B26" s="81"/>
      <c r="C26" s="81"/>
      <c r="D26" s="72"/>
      <c r="E26" s="82" t="s">
        <v>276</v>
      </c>
      <c r="F26" s="82"/>
      <c r="G26" s="82"/>
      <c r="H26" s="1"/>
      <c r="I26" s="1"/>
    </row>
    <row r="27" spans="1:9" x14ac:dyDescent="0.25">
      <c r="G27" s="1"/>
      <c r="H27" s="1"/>
      <c r="I27" s="1"/>
    </row>
    <row r="28" spans="1:9" x14ac:dyDescent="0.25">
      <c r="G28" s="1"/>
      <c r="H28" s="1"/>
      <c r="I28" s="1"/>
    </row>
    <row r="29" spans="1:9" x14ac:dyDescent="0.25">
      <c r="H29" s="1"/>
      <c r="I29" s="1"/>
    </row>
    <row r="30" spans="1:9" x14ac:dyDescent="0.25">
      <c r="H30" s="1"/>
      <c r="I30" s="1"/>
    </row>
    <row r="31" spans="1:9" x14ac:dyDescent="0.25">
      <c r="H31" s="1"/>
      <c r="I31" s="1"/>
    </row>
    <row r="32" spans="1:9" x14ac:dyDescent="0.25">
      <c r="H32" s="1"/>
      <c r="I32" s="1"/>
    </row>
    <row r="33" spans="8:9" x14ac:dyDescent="0.25">
      <c r="H33" s="1"/>
      <c r="I33" s="1"/>
    </row>
    <row r="34" spans="8:9" x14ac:dyDescent="0.25">
      <c r="H34" s="1"/>
      <c r="I34" s="1"/>
    </row>
    <row r="35" spans="8:9" x14ac:dyDescent="0.25">
      <c r="H35" s="1"/>
      <c r="I35" s="1"/>
    </row>
    <row r="36" spans="8:9" x14ac:dyDescent="0.25">
      <c r="H36" s="1"/>
      <c r="I36" s="1"/>
    </row>
    <row r="37" spans="8:9" x14ac:dyDescent="0.25">
      <c r="H37" s="1"/>
      <c r="I37" s="1"/>
    </row>
    <row r="38" spans="8:9" x14ac:dyDescent="0.25">
      <c r="H38" s="1"/>
      <c r="I38" s="1"/>
    </row>
    <row r="39" spans="8:9" x14ac:dyDescent="0.25">
      <c r="H39" s="1"/>
      <c r="I39" s="1"/>
    </row>
    <row r="40" spans="8:9" x14ac:dyDescent="0.25">
      <c r="H40" s="1"/>
      <c r="I40" s="1"/>
    </row>
    <row r="41" spans="8:9" x14ac:dyDescent="0.25">
      <c r="H41" s="1"/>
      <c r="I41" s="1"/>
    </row>
    <row r="42" spans="8:9" x14ac:dyDescent="0.25">
      <c r="H42" s="1"/>
      <c r="I42" s="1"/>
    </row>
    <row r="43" spans="8:9" x14ac:dyDescent="0.25">
      <c r="H43" s="1"/>
      <c r="I43" s="1"/>
    </row>
    <row r="44" spans="8:9" x14ac:dyDescent="0.25">
      <c r="H44" s="1"/>
      <c r="I44" s="1"/>
    </row>
    <row r="45" spans="8:9" x14ac:dyDescent="0.25">
      <c r="H45" s="1"/>
      <c r="I45" s="1"/>
    </row>
    <row r="46" spans="8:9" x14ac:dyDescent="0.25">
      <c r="H46" s="1"/>
      <c r="I46" s="1"/>
    </row>
    <row r="47" spans="8:9" x14ac:dyDescent="0.25">
      <c r="H47" s="1"/>
      <c r="I47" s="1"/>
    </row>
    <row r="48" spans="8:9" x14ac:dyDescent="0.25">
      <c r="H48" s="1"/>
      <c r="I48" s="1"/>
    </row>
    <row r="49" spans="8:9" x14ac:dyDescent="0.25">
      <c r="H49" s="1"/>
      <c r="I49" s="1"/>
    </row>
    <row r="50" spans="8:9" x14ac:dyDescent="0.25">
      <c r="H50" s="1"/>
      <c r="I50" s="1"/>
    </row>
    <row r="51" spans="8:9" x14ac:dyDescent="0.25">
      <c r="H51" s="1"/>
      <c r="I51" s="1"/>
    </row>
    <row r="52" spans="8:9" x14ac:dyDescent="0.25">
      <c r="H52" s="1"/>
      <c r="I52" s="1"/>
    </row>
    <row r="53" spans="8:9" x14ac:dyDescent="0.25">
      <c r="H53" s="1"/>
      <c r="I53" s="1"/>
    </row>
    <row r="54" spans="8:9" x14ac:dyDescent="0.25">
      <c r="H54" s="1"/>
      <c r="I54" s="1"/>
    </row>
    <row r="55" spans="8:9" x14ac:dyDescent="0.25">
      <c r="H55" s="1"/>
      <c r="I55" s="1"/>
    </row>
    <row r="56" spans="8:9" x14ac:dyDescent="0.25">
      <c r="H56" s="1"/>
      <c r="I56" s="1"/>
    </row>
    <row r="57" spans="8:9" x14ac:dyDescent="0.25">
      <c r="H57" s="1"/>
      <c r="I57" s="1"/>
    </row>
    <row r="58" spans="8:9" x14ac:dyDescent="0.25">
      <c r="H58" s="1"/>
      <c r="I58" s="1"/>
    </row>
    <row r="59" spans="8:9" x14ac:dyDescent="0.25">
      <c r="H59" s="1"/>
      <c r="I59" s="1"/>
    </row>
    <row r="60" spans="8:9" x14ac:dyDescent="0.25">
      <c r="H60" s="1"/>
      <c r="I60" s="1"/>
    </row>
    <row r="61" spans="8:9" x14ac:dyDescent="0.25">
      <c r="H61" s="1"/>
      <c r="I61" s="1"/>
    </row>
    <row r="62" spans="8:9" x14ac:dyDescent="0.25">
      <c r="H62" s="1"/>
      <c r="I62" s="1"/>
    </row>
    <row r="63" spans="8:9" x14ac:dyDescent="0.25">
      <c r="H63" s="1"/>
      <c r="I63" s="1"/>
    </row>
    <row r="64" spans="8:9" x14ac:dyDescent="0.25">
      <c r="H64" s="1"/>
      <c r="I64" s="1"/>
    </row>
    <row r="65" spans="8:9" x14ac:dyDescent="0.25">
      <c r="H65" s="1"/>
      <c r="I65" s="1"/>
    </row>
    <row r="66" spans="8:9" x14ac:dyDescent="0.25">
      <c r="H66" s="1"/>
      <c r="I66" s="1"/>
    </row>
    <row r="67" spans="8:9" x14ac:dyDescent="0.25">
      <c r="H67" s="1"/>
      <c r="I67" s="1"/>
    </row>
    <row r="68" spans="8:9" x14ac:dyDescent="0.25">
      <c r="H68" s="1"/>
      <c r="I68" s="1"/>
    </row>
    <row r="69" spans="8:9" x14ac:dyDescent="0.25">
      <c r="H69" s="1"/>
      <c r="I69" s="1"/>
    </row>
    <row r="70" spans="8:9" x14ac:dyDescent="0.25">
      <c r="H70" s="1"/>
      <c r="I70" s="1"/>
    </row>
    <row r="71" spans="8:9" x14ac:dyDescent="0.25">
      <c r="H71" s="1"/>
      <c r="I71" s="1"/>
    </row>
    <row r="72" spans="8:9" x14ac:dyDescent="0.25">
      <c r="H72" s="1"/>
      <c r="I72" s="1"/>
    </row>
    <row r="73" spans="8:9" x14ac:dyDescent="0.25">
      <c r="H73" s="1"/>
      <c r="I73" s="1"/>
    </row>
    <row r="74" spans="8:9" x14ac:dyDescent="0.25">
      <c r="H74" s="1"/>
      <c r="I74" s="1"/>
    </row>
    <row r="75" spans="8:9" x14ac:dyDescent="0.25">
      <c r="H75" s="1"/>
      <c r="I75" s="1"/>
    </row>
    <row r="76" spans="8:9" x14ac:dyDescent="0.25">
      <c r="H76" s="1"/>
      <c r="I76" s="1"/>
    </row>
    <row r="77" spans="8:9" x14ac:dyDescent="0.25">
      <c r="H77" s="1"/>
      <c r="I77" s="1"/>
    </row>
    <row r="78" spans="8:9" x14ac:dyDescent="0.25">
      <c r="H78" s="1"/>
      <c r="I78" s="1"/>
    </row>
    <row r="79" spans="8:9" x14ac:dyDescent="0.25">
      <c r="H79" s="1"/>
      <c r="I79" s="1"/>
    </row>
    <row r="80" spans="8:9" x14ac:dyDescent="0.25">
      <c r="H80" s="1"/>
      <c r="I80" s="1"/>
    </row>
    <row r="81" spans="8:9" x14ac:dyDescent="0.25">
      <c r="H81" s="1"/>
      <c r="I81" s="1"/>
    </row>
    <row r="82" spans="8:9" x14ac:dyDescent="0.25">
      <c r="H82" s="1"/>
      <c r="I82" s="1"/>
    </row>
    <row r="83" spans="8:9" x14ac:dyDescent="0.25">
      <c r="H83" s="1"/>
      <c r="I83" s="1"/>
    </row>
    <row r="84" spans="8:9" x14ac:dyDescent="0.25">
      <c r="H84" s="1"/>
      <c r="I84" s="1"/>
    </row>
    <row r="85" spans="8:9" x14ac:dyDescent="0.25">
      <c r="H85" s="1"/>
      <c r="I85" s="1"/>
    </row>
    <row r="86" spans="8:9" x14ac:dyDescent="0.25">
      <c r="H86" s="1"/>
      <c r="I86" s="1"/>
    </row>
    <row r="87" spans="8:9" x14ac:dyDescent="0.25">
      <c r="H87" s="1"/>
      <c r="I87" s="1"/>
    </row>
    <row r="88" spans="8:9" x14ac:dyDescent="0.25">
      <c r="H88" s="1"/>
      <c r="I88" s="1"/>
    </row>
    <row r="89" spans="8:9" x14ac:dyDescent="0.25">
      <c r="H89" s="1"/>
      <c r="I89" s="1"/>
    </row>
    <row r="90" spans="8:9" x14ac:dyDescent="0.25">
      <c r="H90" s="1"/>
      <c r="I90" s="1"/>
    </row>
    <row r="91" spans="8:9" x14ac:dyDescent="0.25">
      <c r="H91" s="1"/>
      <c r="I91" s="1"/>
    </row>
    <row r="92" spans="8:9" x14ac:dyDescent="0.25">
      <c r="H92" s="1"/>
      <c r="I92" s="1"/>
    </row>
    <row r="93" spans="8:9" x14ac:dyDescent="0.25">
      <c r="H93" s="1"/>
      <c r="I93" s="1"/>
    </row>
    <row r="94" spans="8:9" x14ac:dyDescent="0.25">
      <c r="H94" s="1"/>
      <c r="I94" s="1"/>
    </row>
    <row r="95" spans="8:9" x14ac:dyDescent="0.25">
      <c r="H95" s="1"/>
      <c r="I95" s="1"/>
    </row>
    <row r="96" spans="8:9" x14ac:dyDescent="0.25">
      <c r="H96" s="1"/>
      <c r="I96" s="1"/>
    </row>
    <row r="97" spans="8:9" x14ac:dyDescent="0.25">
      <c r="H97" s="1"/>
      <c r="I97" s="1"/>
    </row>
    <row r="98" spans="8:9" x14ac:dyDescent="0.25">
      <c r="H98" s="1"/>
      <c r="I98" s="1"/>
    </row>
    <row r="99" spans="8:9" x14ac:dyDescent="0.25">
      <c r="H99" s="1"/>
      <c r="I99" s="1"/>
    </row>
    <row r="100" spans="8:9" x14ac:dyDescent="0.25">
      <c r="H100" s="1"/>
      <c r="I100" s="1"/>
    </row>
    <row r="101" spans="8:9" x14ac:dyDescent="0.25">
      <c r="H101" s="1"/>
      <c r="I101" s="1"/>
    </row>
    <row r="102" spans="8:9" x14ac:dyDescent="0.25">
      <c r="H102" s="1"/>
      <c r="I102" s="1"/>
    </row>
    <row r="103" spans="8:9" x14ac:dyDescent="0.25">
      <c r="H103" s="1"/>
      <c r="I103" s="1"/>
    </row>
    <row r="104" spans="8:9" x14ac:dyDescent="0.25">
      <c r="H104" s="1"/>
      <c r="I104" s="1"/>
    </row>
    <row r="105" spans="8:9" x14ac:dyDescent="0.25">
      <c r="H105" s="1"/>
      <c r="I105" s="1"/>
    </row>
    <row r="106" spans="8:9" x14ac:dyDescent="0.25">
      <c r="H106" s="1"/>
      <c r="I106" s="1"/>
    </row>
    <row r="107" spans="8:9" x14ac:dyDescent="0.25">
      <c r="H107" s="1"/>
      <c r="I107" s="1"/>
    </row>
    <row r="108" spans="8:9" x14ac:dyDescent="0.25">
      <c r="H108" s="1"/>
      <c r="I108" s="1"/>
    </row>
    <row r="109" spans="8:9" x14ac:dyDescent="0.25">
      <c r="H109" s="1"/>
      <c r="I109" s="1"/>
    </row>
    <row r="110" spans="8:9" x14ac:dyDescent="0.25">
      <c r="H110" s="1"/>
      <c r="I110" s="1"/>
    </row>
    <row r="111" spans="8:9" x14ac:dyDescent="0.25">
      <c r="H111" s="1"/>
      <c r="I111" s="1"/>
    </row>
    <row r="112" spans="8:9" x14ac:dyDescent="0.25">
      <c r="H112" s="1"/>
      <c r="I112" s="1"/>
    </row>
    <row r="113" spans="8:9" x14ac:dyDescent="0.25">
      <c r="H113" s="1"/>
      <c r="I113" s="1"/>
    </row>
    <row r="114" spans="8:9" x14ac:dyDescent="0.25">
      <c r="H114" s="1"/>
      <c r="I114" s="1"/>
    </row>
    <row r="115" spans="8:9" x14ac:dyDescent="0.25">
      <c r="H115" s="1"/>
      <c r="I115" s="1"/>
    </row>
    <row r="116" spans="8:9" x14ac:dyDescent="0.25">
      <c r="H116" s="1"/>
      <c r="I116" s="1"/>
    </row>
    <row r="117" spans="8:9" x14ac:dyDescent="0.25">
      <c r="H117" s="1"/>
      <c r="I117" s="1"/>
    </row>
    <row r="118" spans="8:9" x14ac:dyDescent="0.25">
      <c r="H118" s="1"/>
      <c r="I118" s="1"/>
    </row>
    <row r="119" spans="8:9" x14ac:dyDescent="0.25">
      <c r="H119" s="1"/>
      <c r="I119" s="1"/>
    </row>
    <row r="120" spans="8:9" x14ac:dyDescent="0.25">
      <c r="H120" s="1"/>
      <c r="I120" s="1"/>
    </row>
    <row r="121" spans="8:9" x14ac:dyDescent="0.25">
      <c r="H121" s="1"/>
      <c r="I121" s="1"/>
    </row>
    <row r="122" spans="8:9" x14ac:dyDescent="0.25">
      <c r="H122" s="1"/>
      <c r="I122" s="1"/>
    </row>
    <row r="123" spans="8:9" x14ac:dyDescent="0.25">
      <c r="H123" s="1"/>
      <c r="I123" s="1"/>
    </row>
    <row r="124" spans="8:9" x14ac:dyDescent="0.25">
      <c r="H124" s="1"/>
      <c r="I124" s="1"/>
    </row>
    <row r="125" spans="8:9" x14ac:dyDescent="0.25">
      <c r="H125" s="1"/>
      <c r="I125" s="1"/>
    </row>
    <row r="126" spans="8:9" x14ac:dyDescent="0.25">
      <c r="H126" s="1"/>
      <c r="I126" s="1"/>
    </row>
    <row r="127" spans="8:9" x14ac:dyDescent="0.25">
      <c r="H127" s="1"/>
      <c r="I127" s="1"/>
    </row>
    <row r="128" spans="8:9" x14ac:dyDescent="0.25">
      <c r="H128" s="1"/>
      <c r="I128" s="1"/>
    </row>
    <row r="129" spans="8:9" x14ac:dyDescent="0.25">
      <c r="H129" s="1"/>
      <c r="I129" s="1"/>
    </row>
    <row r="130" spans="8:9" x14ac:dyDescent="0.25">
      <c r="H130" s="1"/>
      <c r="I130" s="1"/>
    </row>
    <row r="133" spans="8:9" ht="15.75" x14ac:dyDescent="0.3">
      <c r="H133" s="30"/>
      <c r="I133" s="34"/>
    </row>
    <row r="134" spans="8:9" ht="16.5" thickBot="1" x14ac:dyDescent="0.35">
      <c r="H134" s="40"/>
      <c r="I134" s="41"/>
    </row>
    <row r="135" spans="8:9" ht="15.75" x14ac:dyDescent="0.3">
      <c r="H135" s="47"/>
      <c r="I135" s="48"/>
    </row>
    <row r="136" spans="8:9" ht="15.75" x14ac:dyDescent="0.3">
      <c r="H136" s="44"/>
      <c r="I136" s="48"/>
    </row>
    <row r="137" spans="8:9" x14ac:dyDescent="0.25">
      <c r="H137" s="47"/>
      <c r="I137" s="53" t="e">
        <f>#REF!+#REF!</f>
        <v>#REF!</v>
      </c>
    </row>
    <row r="138" spans="8:9" ht="15.75" x14ac:dyDescent="0.3">
      <c r="H138" s="47"/>
      <c r="I138" s="48"/>
    </row>
    <row r="139" spans="8:9" x14ac:dyDescent="0.25">
      <c r="H139" s="57"/>
      <c r="I139" s="53" t="e">
        <f>#REF!</f>
        <v>#REF!</v>
      </c>
    </row>
    <row r="140" spans="8:9" x14ac:dyDescent="0.25">
      <c r="H140" s="57"/>
      <c r="I140" s="57"/>
    </row>
    <row r="141" spans="8:9" x14ac:dyDescent="0.25">
      <c r="H141" s="63"/>
      <c r="I141" s="64" t="e">
        <f>I137-I139</f>
        <v>#REF!</v>
      </c>
    </row>
    <row r="142" spans="8:9" x14ac:dyDescent="0.25">
      <c r="H142" s="65"/>
      <c r="I142" s="65"/>
    </row>
    <row r="143" spans="8:9" x14ac:dyDescent="0.25">
      <c r="H143" s="65"/>
      <c r="I143" s="69"/>
    </row>
    <row r="144" spans="8:9" x14ac:dyDescent="0.25">
      <c r="H144" s="71"/>
      <c r="I144" s="71"/>
    </row>
  </sheetData>
  <mergeCells count="5">
    <mergeCell ref="E26:G26"/>
    <mergeCell ref="A3:G3"/>
    <mergeCell ref="A4:G4"/>
    <mergeCell ref="A5:G5"/>
    <mergeCell ref="F19:G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C8" sqref="C8"/>
    </sheetView>
  </sheetViews>
  <sheetFormatPr baseColWidth="10" defaultRowHeight="15" x14ac:dyDescent="0.25"/>
  <cols>
    <col min="6" max="6" width="26.85546875" customWidth="1"/>
  </cols>
  <sheetData>
    <row r="1" spans="1:7" x14ac:dyDescent="0.25">
      <c r="G1" s="1"/>
    </row>
    <row r="2" spans="1:7" x14ac:dyDescent="0.25">
      <c r="G2" s="1"/>
    </row>
    <row r="3" spans="1:7" ht="15.75" x14ac:dyDescent="0.3">
      <c r="A3" s="2" t="s">
        <v>279</v>
      </c>
      <c r="B3" s="2"/>
      <c r="C3" s="2"/>
      <c r="D3" s="2"/>
      <c r="E3" s="2"/>
      <c r="F3" s="2"/>
      <c r="G3" s="2"/>
    </row>
    <row r="4" spans="1:7" ht="15.75" x14ac:dyDescent="0.3">
      <c r="A4" s="2" t="s">
        <v>1</v>
      </c>
      <c r="B4" s="2"/>
      <c r="C4" s="2"/>
      <c r="D4" s="2"/>
      <c r="E4" s="2"/>
      <c r="F4" s="2"/>
      <c r="G4" s="2"/>
    </row>
    <row r="5" spans="1:7" ht="15.75" thickBot="1" x14ac:dyDescent="0.3">
      <c r="A5" s="77" t="s">
        <v>2</v>
      </c>
      <c r="B5" s="77"/>
      <c r="C5" s="77"/>
      <c r="D5" s="77"/>
      <c r="E5" s="77"/>
      <c r="F5" s="77"/>
      <c r="G5" s="77"/>
    </row>
    <row r="6" spans="1:7" x14ac:dyDescent="0.25">
      <c r="A6" s="3" t="s">
        <v>3</v>
      </c>
      <c r="B6" s="4" t="s">
        <v>4</v>
      </c>
      <c r="C6" s="5" t="s">
        <v>5</v>
      </c>
      <c r="D6" s="5" t="s">
        <v>6</v>
      </c>
      <c r="E6" s="5" t="s">
        <v>7</v>
      </c>
      <c r="F6" s="6" t="s">
        <v>8</v>
      </c>
      <c r="G6" s="7" t="s">
        <v>9</v>
      </c>
    </row>
    <row r="7" spans="1:7" ht="75.75" customHeight="1" x14ac:dyDescent="0.3">
      <c r="A7" s="12">
        <v>43560</v>
      </c>
      <c r="B7" s="13"/>
      <c r="C7" s="14" t="s">
        <v>11</v>
      </c>
      <c r="D7" s="13" t="s">
        <v>280</v>
      </c>
      <c r="E7" s="14" t="s">
        <v>281</v>
      </c>
      <c r="F7" s="14" t="s">
        <v>282</v>
      </c>
      <c r="G7" s="15">
        <v>35395</v>
      </c>
    </row>
    <row r="8" spans="1:7" ht="37.5" x14ac:dyDescent="0.3">
      <c r="A8" s="12">
        <v>43566</v>
      </c>
      <c r="B8" s="13"/>
      <c r="C8" s="14" t="s">
        <v>11</v>
      </c>
      <c r="D8" s="13" t="s">
        <v>283</v>
      </c>
      <c r="E8" s="14" t="s">
        <v>284</v>
      </c>
      <c r="F8" s="13" t="s">
        <v>285</v>
      </c>
      <c r="G8" s="15">
        <v>27766.22</v>
      </c>
    </row>
    <row r="9" spans="1:7" ht="37.5" x14ac:dyDescent="0.3">
      <c r="A9" s="12">
        <v>43566</v>
      </c>
      <c r="B9" s="13"/>
      <c r="C9" s="14" t="s">
        <v>11</v>
      </c>
      <c r="D9" s="13" t="s">
        <v>286</v>
      </c>
      <c r="E9" s="14" t="s">
        <v>284</v>
      </c>
      <c r="F9" s="13" t="s">
        <v>285</v>
      </c>
      <c r="G9" s="15">
        <v>27766.22</v>
      </c>
    </row>
    <row r="10" spans="1:7" ht="37.5" x14ac:dyDescent="0.3">
      <c r="A10" s="12">
        <v>43572</v>
      </c>
      <c r="B10" s="13" t="s">
        <v>287</v>
      </c>
      <c r="C10" s="14" t="s">
        <v>11</v>
      </c>
      <c r="D10" s="13"/>
      <c r="E10" s="14" t="s">
        <v>288</v>
      </c>
      <c r="F10" s="14" t="s">
        <v>174</v>
      </c>
      <c r="G10" s="15">
        <v>29310</v>
      </c>
    </row>
    <row r="11" spans="1:7" ht="37.5" x14ac:dyDescent="0.3">
      <c r="A11" s="12">
        <v>43578</v>
      </c>
      <c r="B11" s="13"/>
      <c r="C11" s="14" t="s">
        <v>11</v>
      </c>
      <c r="D11" s="13"/>
      <c r="E11" s="14" t="s">
        <v>289</v>
      </c>
      <c r="F11" s="14" t="s">
        <v>290</v>
      </c>
      <c r="G11" s="15">
        <v>72747.710000000006</v>
      </c>
    </row>
    <row r="12" spans="1:7" ht="37.5" x14ac:dyDescent="0.3">
      <c r="A12" s="12">
        <v>43579</v>
      </c>
      <c r="B12" s="13" t="s">
        <v>291</v>
      </c>
      <c r="C12" s="14" t="s">
        <v>11</v>
      </c>
      <c r="D12" s="13"/>
      <c r="E12" s="14" t="s">
        <v>288</v>
      </c>
      <c r="F12" s="13" t="s">
        <v>174</v>
      </c>
      <c r="G12" s="15">
        <v>30250</v>
      </c>
    </row>
    <row r="13" spans="1:7" ht="15.75" x14ac:dyDescent="0.3">
      <c r="A13" s="12"/>
      <c r="B13" s="13"/>
      <c r="C13" s="14"/>
      <c r="D13" s="13"/>
      <c r="E13" s="14"/>
      <c r="F13" s="13"/>
      <c r="G13" s="15"/>
    </row>
    <row r="14" spans="1:7" ht="15.75" x14ac:dyDescent="0.3">
      <c r="A14" s="19"/>
      <c r="B14" s="20"/>
      <c r="C14" s="20"/>
      <c r="D14" s="20"/>
      <c r="E14" s="21"/>
      <c r="F14" s="24"/>
      <c r="G14" s="23"/>
    </row>
    <row r="15" spans="1:7" ht="49.5" x14ac:dyDescent="0.3">
      <c r="A15" s="25"/>
      <c r="B15" s="26"/>
      <c r="C15" s="26"/>
      <c r="D15" s="26"/>
      <c r="E15" s="26"/>
      <c r="F15" s="27" t="s">
        <v>269</v>
      </c>
      <c r="G15" s="28">
        <f>SUM(G7:G12)</f>
        <v>223235.15000000002</v>
      </c>
    </row>
    <row r="16" spans="1:7" ht="15.75" x14ac:dyDescent="0.3">
      <c r="A16" s="30"/>
      <c r="B16" s="31"/>
      <c r="C16" s="31"/>
      <c r="D16" s="31"/>
      <c r="E16" s="32"/>
      <c r="F16" s="20"/>
      <c r="G16" s="33"/>
    </row>
    <row r="17" spans="1:7" ht="16.5" thickBot="1" x14ac:dyDescent="0.35">
      <c r="A17" s="35"/>
      <c r="B17" s="36"/>
      <c r="C17" s="36"/>
      <c r="D17" s="36"/>
      <c r="E17" s="37"/>
      <c r="F17" s="38" t="s">
        <v>270</v>
      </c>
      <c r="G17" s="39"/>
    </row>
    <row r="18" spans="1:7" ht="15.75" x14ac:dyDescent="0.3">
      <c r="A18" s="42"/>
      <c r="B18" s="43"/>
      <c r="C18" s="43"/>
      <c r="D18" s="43"/>
      <c r="E18" s="44"/>
      <c r="F18" s="45"/>
      <c r="G18" s="46"/>
    </row>
    <row r="19" spans="1:7" x14ac:dyDescent="0.25">
      <c r="A19" s="49" t="s">
        <v>271</v>
      </c>
      <c r="B19" s="43"/>
      <c r="C19" s="43"/>
      <c r="D19" s="43"/>
      <c r="E19" s="47"/>
      <c r="F19" s="50" t="e">
        <f>#REF!</f>
        <v>#REF!</v>
      </c>
      <c r="G19" s="46"/>
    </row>
    <row r="20" spans="1:7" ht="15.75" x14ac:dyDescent="0.3">
      <c r="A20" s="42"/>
      <c r="B20" s="51"/>
      <c r="C20" s="51"/>
      <c r="D20" s="51"/>
      <c r="E20" s="52"/>
      <c r="F20" s="79" t="s">
        <v>272</v>
      </c>
      <c r="G20" s="79"/>
    </row>
    <row r="21" spans="1:7" x14ac:dyDescent="0.25">
      <c r="A21" s="54"/>
      <c r="B21" s="43"/>
      <c r="C21" s="43"/>
      <c r="D21" s="43"/>
      <c r="E21" s="47"/>
      <c r="F21" s="45"/>
      <c r="G21" s="55"/>
    </row>
    <row r="22" spans="1:7" x14ac:dyDescent="0.25">
      <c r="A22" s="54"/>
      <c r="B22" s="43"/>
      <c r="C22" s="43"/>
      <c r="D22" s="43"/>
      <c r="E22" s="47"/>
      <c r="F22" s="80" t="s">
        <v>273</v>
      </c>
      <c r="G22" s="80"/>
    </row>
    <row r="23" spans="1:7" x14ac:dyDescent="0.25">
      <c r="A23" s="58"/>
      <c r="B23" s="43"/>
      <c r="C23" s="43"/>
      <c r="D23" s="43"/>
      <c r="E23" s="47"/>
      <c r="F23" s="45"/>
      <c r="G23" s="55"/>
    </row>
    <row r="24" spans="1:7" x14ac:dyDescent="0.25">
      <c r="A24" s="59" t="s">
        <v>274</v>
      </c>
      <c r="B24" s="60"/>
      <c r="C24" s="60"/>
      <c r="D24" s="60"/>
      <c r="E24" s="61"/>
      <c r="F24" s="38" t="e">
        <f>F19</f>
        <v>#REF!</v>
      </c>
      <c r="G24" s="62"/>
    </row>
    <row r="25" spans="1:7" x14ac:dyDescent="0.25">
      <c r="A25" s="65"/>
      <c r="B25" s="66"/>
      <c r="C25" s="66"/>
      <c r="D25" s="66"/>
      <c r="E25" s="65"/>
      <c r="F25" s="67"/>
      <c r="G25" s="68"/>
    </row>
    <row r="26" spans="1:7" x14ac:dyDescent="0.25">
      <c r="A26" s="65"/>
      <c r="B26" s="66"/>
      <c r="C26" s="66"/>
      <c r="D26" s="66"/>
      <c r="E26" s="69"/>
      <c r="F26" s="70"/>
      <c r="G26" s="68"/>
    </row>
    <row r="27" spans="1:7" x14ac:dyDescent="0.25">
      <c r="A27" s="81" t="s">
        <v>275</v>
      </c>
      <c r="B27" s="81"/>
      <c r="C27" s="81"/>
      <c r="D27" s="72"/>
      <c r="E27" s="82" t="s">
        <v>276</v>
      </c>
      <c r="F27" s="82"/>
      <c r="G27" s="82"/>
    </row>
    <row r="28" spans="1:7" x14ac:dyDescent="0.25">
      <c r="G28" s="1"/>
    </row>
  </sheetData>
  <mergeCells count="5">
    <mergeCell ref="A3:G3"/>
    <mergeCell ref="A4:G4"/>
    <mergeCell ref="A5:G5"/>
    <mergeCell ref="F20:G20"/>
    <mergeCell ref="E27:G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11" workbookViewId="0">
      <selection activeCell="G7" sqref="G7"/>
    </sheetView>
  </sheetViews>
  <sheetFormatPr baseColWidth="10" defaultRowHeight="15" x14ac:dyDescent="0.25"/>
  <sheetData>
    <row r="1" spans="1:7" x14ac:dyDescent="0.25">
      <c r="G1" s="1"/>
    </row>
    <row r="2" spans="1:7" x14ac:dyDescent="0.25">
      <c r="G2" s="1"/>
    </row>
    <row r="3" spans="1:7" ht="15.75" x14ac:dyDescent="0.3">
      <c r="A3" s="2" t="s">
        <v>292</v>
      </c>
      <c r="B3" s="2"/>
      <c r="C3" s="2"/>
      <c r="D3" s="2"/>
      <c r="E3" s="2"/>
      <c r="F3" s="2"/>
      <c r="G3" s="2"/>
    </row>
    <row r="4" spans="1:7" ht="15.75" x14ac:dyDescent="0.3">
      <c r="A4" s="2" t="s">
        <v>1</v>
      </c>
      <c r="B4" s="2"/>
      <c r="C4" s="2"/>
      <c r="D4" s="2"/>
      <c r="E4" s="2"/>
      <c r="F4" s="2"/>
      <c r="G4" s="2"/>
    </row>
    <row r="5" spans="1:7" ht="15.75" thickBot="1" x14ac:dyDescent="0.3">
      <c r="A5" s="77" t="s">
        <v>2</v>
      </c>
      <c r="B5" s="77"/>
      <c r="C5" s="77"/>
      <c r="D5" s="77"/>
      <c r="E5" s="77"/>
      <c r="F5" s="77"/>
      <c r="G5" s="77"/>
    </row>
    <row r="6" spans="1:7" x14ac:dyDescent="0.25">
      <c r="A6" s="3" t="s">
        <v>3</v>
      </c>
      <c r="B6" s="4" t="s">
        <v>4</v>
      </c>
      <c r="C6" s="5" t="s">
        <v>5</v>
      </c>
      <c r="D6" s="5" t="s">
        <v>6</v>
      </c>
      <c r="E6" s="5" t="s">
        <v>7</v>
      </c>
      <c r="F6" s="6" t="s">
        <v>8</v>
      </c>
      <c r="G6" s="7" t="s">
        <v>9</v>
      </c>
    </row>
    <row r="7" spans="1:7" ht="97.5" x14ac:dyDescent="0.3">
      <c r="A7" s="12">
        <v>43563</v>
      </c>
      <c r="B7" s="13"/>
      <c r="C7" s="14" t="s">
        <v>11</v>
      </c>
      <c r="D7" s="13" t="s">
        <v>293</v>
      </c>
      <c r="E7" s="14" t="s">
        <v>294</v>
      </c>
      <c r="F7" s="14" t="s">
        <v>295</v>
      </c>
      <c r="G7" s="15">
        <v>107520</v>
      </c>
    </row>
    <row r="8" spans="1:7" ht="15.75" x14ac:dyDescent="0.3">
      <c r="A8" s="12"/>
      <c r="B8" s="13"/>
      <c r="C8" s="14"/>
      <c r="D8" s="13"/>
      <c r="E8" s="14"/>
      <c r="F8" s="13"/>
      <c r="G8" s="15"/>
    </row>
    <row r="9" spans="1:7" ht="15.75" x14ac:dyDescent="0.3">
      <c r="A9" s="12"/>
      <c r="B9" s="13"/>
      <c r="C9" s="14"/>
      <c r="D9" s="13"/>
      <c r="E9" s="14"/>
      <c r="F9" s="13"/>
      <c r="G9" s="15"/>
    </row>
    <row r="10" spans="1:7" ht="15.75" x14ac:dyDescent="0.3">
      <c r="A10" s="12"/>
      <c r="B10" s="13"/>
      <c r="C10" s="14"/>
      <c r="D10" s="13"/>
      <c r="E10" s="14"/>
      <c r="F10" s="14"/>
      <c r="G10" s="15"/>
    </row>
    <row r="11" spans="1:7" ht="15.75" x14ac:dyDescent="0.3">
      <c r="A11" s="12"/>
      <c r="B11" s="13"/>
      <c r="C11" s="14"/>
      <c r="D11" s="13"/>
      <c r="E11" s="14"/>
      <c r="F11" s="14"/>
      <c r="G11" s="15"/>
    </row>
    <row r="12" spans="1:7" ht="15.75" x14ac:dyDescent="0.3">
      <c r="A12" s="12"/>
      <c r="B12" s="13"/>
      <c r="C12" s="14"/>
      <c r="D12" s="13"/>
      <c r="E12" s="14"/>
      <c r="F12" s="13"/>
      <c r="G12" s="15"/>
    </row>
    <row r="13" spans="1:7" ht="15.75" x14ac:dyDescent="0.3">
      <c r="A13" s="12"/>
      <c r="B13" s="13"/>
      <c r="C13" s="14"/>
      <c r="D13" s="13"/>
      <c r="E13" s="14"/>
      <c r="F13" s="13"/>
      <c r="G13" s="15"/>
    </row>
    <row r="14" spans="1:7" ht="15.75" x14ac:dyDescent="0.3">
      <c r="A14" s="19"/>
      <c r="B14" s="20"/>
      <c r="C14" s="20"/>
      <c r="D14" s="20"/>
      <c r="E14" s="21"/>
      <c r="F14" s="24"/>
      <c r="G14" s="23"/>
    </row>
    <row r="15" spans="1:7" ht="49.5" x14ac:dyDescent="0.3">
      <c r="A15" s="25"/>
      <c r="B15" s="26"/>
      <c r="C15" s="26"/>
      <c r="D15" s="26"/>
      <c r="E15" s="26"/>
      <c r="F15" s="27" t="s">
        <v>269</v>
      </c>
      <c r="G15" s="28">
        <f>SUM(G7:G12)</f>
        <v>107520</v>
      </c>
    </row>
    <row r="16" spans="1:7" ht="15.75" x14ac:dyDescent="0.3">
      <c r="A16" s="30"/>
      <c r="B16" s="31"/>
      <c r="C16" s="31"/>
      <c r="D16" s="31"/>
      <c r="E16" s="32"/>
      <c r="F16" s="20"/>
      <c r="G16" s="33"/>
    </row>
    <row r="17" spans="1:7" ht="16.5" thickBot="1" x14ac:dyDescent="0.35">
      <c r="A17" s="35"/>
      <c r="B17" s="36"/>
      <c r="C17" s="36"/>
      <c r="D17" s="36"/>
      <c r="E17" s="37"/>
      <c r="F17" s="38" t="s">
        <v>270</v>
      </c>
      <c r="G17" s="39"/>
    </row>
    <row r="18" spans="1:7" ht="15.75" x14ac:dyDescent="0.3">
      <c r="A18" s="42"/>
      <c r="B18" s="43"/>
      <c r="C18" s="43"/>
      <c r="D18" s="43"/>
      <c r="E18" s="44"/>
      <c r="F18" s="45"/>
      <c r="G18" s="46"/>
    </row>
    <row r="19" spans="1:7" x14ac:dyDescent="0.25">
      <c r="A19" s="49" t="s">
        <v>271</v>
      </c>
      <c r="B19" s="43"/>
      <c r="C19" s="43"/>
      <c r="D19" s="43"/>
      <c r="E19" s="47"/>
      <c r="F19" s="50" t="e">
        <f>#REF!</f>
        <v>#REF!</v>
      </c>
      <c r="G19" s="46"/>
    </row>
    <row r="20" spans="1:7" ht="15.75" x14ac:dyDescent="0.3">
      <c r="A20" s="42"/>
      <c r="B20" s="51"/>
      <c r="C20" s="51"/>
      <c r="D20" s="51"/>
      <c r="E20" s="52"/>
      <c r="F20" s="79" t="s">
        <v>272</v>
      </c>
      <c r="G20" s="79"/>
    </row>
    <row r="21" spans="1:7" x14ac:dyDescent="0.25">
      <c r="A21" s="54"/>
      <c r="B21" s="43"/>
      <c r="C21" s="43"/>
      <c r="D21" s="43"/>
      <c r="E21" s="47"/>
      <c r="F21" s="45"/>
      <c r="G21" s="55"/>
    </row>
    <row r="22" spans="1:7" x14ac:dyDescent="0.25">
      <c r="A22" s="54"/>
      <c r="B22" s="43"/>
      <c r="C22" s="43"/>
      <c r="D22" s="43"/>
      <c r="E22" s="47"/>
      <c r="F22" s="80" t="s">
        <v>273</v>
      </c>
      <c r="G22" s="80"/>
    </row>
    <row r="23" spans="1:7" x14ac:dyDescent="0.25">
      <c r="A23" s="58"/>
      <c r="B23" s="43"/>
      <c r="C23" s="43"/>
      <c r="D23" s="43"/>
      <c r="E23" s="47"/>
      <c r="F23" s="45"/>
      <c r="G23" s="55"/>
    </row>
    <row r="24" spans="1:7" x14ac:dyDescent="0.25">
      <c r="A24" s="59" t="s">
        <v>274</v>
      </c>
      <c r="B24" s="60"/>
      <c r="C24" s="60"/>
      <c r="D24" s="60"/>
      <c r="E24" s="61"/>
      <c r="F24" s="38" t="e">
        <f>F19</f>
        <v>#REF!</v>
      </c>
      <c r="G24" s="62"/>
    </row>
    <row r="25" spans="1:7" x14ac:dyDescent="0.25">
      <c r="A25" s="65"/>
      <c r="B25" s="66"/>
      <c r="C25" s="66"/>
      <c r="D25" s="66"/>
      <c r="E25" s="65"/>
      <c r="F25" s="67"/>
      <c r="G25" s="68"/>
    </row>
    <row r="26" spans="1:7" x14ac:dyDescent="0.25">
      <c r="A26" s="65"/>
      <c r="B26" s="66"/>
      <c r="C26" s="66"/>
      <c r="D26" s="66"/>
      <c r="E26" s="69"/>
      <c r="F26" s="70"/>
      <c r="G26" s="68"/>
    </row>
    <row r="27" spans="1:7" x14ac:dyDescent="0.25">
      <c r="A27" s="81" t="s">
        <v>275</v>
      </c>
      <c r="B27" s="81"/>
      <c r="C27" s="81"/>
      <c r="D27" s="72"/>
      <c r="E27" s="82" t="s">
        <v>276</v>
      </c>
      <c r="F27" s="82"/>
      <c r="G27" s="82"/>
    </row>
  </sheetData>
  <mergeCells count="5">
    <mergeCell ref="A3:G3"/>
    <mergeCell ref="A4:G4"/>
    <mergeCell ref="A5:G5"/>
    <mergeCell ref="F20:G20"/>
    <mergeCell ref="E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TESORERIA</vt:lpstr>
      <vt:lpstr>FORTALECIMIENTO</vt:lpstr>
      <vt:lpstr>INFRAESTRUTURA (RAMO 33)</vt:lpstr>
      <vt:lpstr>APORT. DE BENEFICIARIOS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2019-11-14T20:13:21Z</dcterms:created>
  <dcterms:modified xsi:type="dcterms:W3CDTF">2019-11-14T20:41:34Z</dcterms:modified>
</cp:coreProperties>
</file>