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215" activeTab="3"/>
  </bookViews>
  <sheets>
    <sheet name="TESOREIA" sheetId="2" r:id="rId1"/>
    <sheet name="FORTALECIMIENTO" sheetId="1" r:id="rId2"/>
    <sheet name="INFRAESTRUTURA (RAMO 33)" sheetId="3" r:id="rId3"/>
    <sheet name="APORT. DE BENEFICIARIOS" sheetId="4" r:id="rId4"/>
  </sheets>
  <calcPr calcId="144525"/>
</workbook>
</file>

<file path=xl/calcChain.xml><?xml version="1.0" encoding="utf-8"?>
<calcChain xmlns="http://schemas.openxmlformats.org/spreadsheetml/2006/main">
  <c r="F32" i="4" l="1"/>
  <c r="F27" i="4"/>
  <c r="G23" i="4"/>
  <c r="G23" i="3"/>
  <c r="F27" i="3"/>
  <c r="F32" i="3" s="1"/>
  <c r="G20" i="1"/>
  <c r="F137" i="2"/>
  <c r="I135" i="2"/>
  <c r="E132" i="2"/>
  <c r="I133" i="2" s="1"/>
  <c r="I137" i="2" s="1"/>
  <c r="G128" i="2"/>
  <c r="F29" i="1"/>
  <c r="F24" i="1"/>
</calcChain>
</file>

<file path=xl/sharedStrings.xml><?xml version="1.0" encoding="utf-8"?>
<sst xmlns="http://schemas.openxmlformats.org/spreadsheetml/2006/main" count="681" uniqueCount="359">
  <si>
    <t>CONCILIACION BANCARIA DEL MES ABRIL ( 01 AL 30 DE 2019)</t>
  </si>
  <si>
    <t>CTA. 0 1 7 0 4 9 0 3 5 0</t>
  </si>
  <si>
    <t>FECHA</t>
  </si>
  <si>
    <t>CHEQUE</t>
  </si>
  <si>
    <t>BANCO</t>
  </si>
  <si>
    <t>FACTURA</t>
  </si>
  <si>
    <t xml:space="preserve">PROVEEDOR </t>
  </si>
  <si>
    <t>CONCEPTO</t>
  </si>
  <si>
    <t>CARGOS</t>
  </si>
  <si>
    <t>BBVA BANCOMER</t>
  </si>
  <si>
    <t>SALDO FINAL AL 30 DE ABRIL 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</si>
  <si>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</si>
  <si>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</si>
  <si>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</si>
  <si>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</si>
  <si>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</si>
  <si>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</si>
  <si>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</si>
  <si>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8"/>
        <color indexed="8"/>
        <rFont val="Calibri"/>
        <family val="2"/>
      </rPr>
      <t xml:space="preserve"> TESORERIA</t>
    </r>
  </si>
  <si>
    <t>CONCILIACION BANCARIA DEL MES JUNIO 2019( 01 AL 30 )</t>
  </si>
  <si>
    <t>PROVEDOR</t>
  </si>
  <si>
    <t>CH 5723</t>
  </si>
  <si>
    <t>NICOLAS AGRAZ DE LA CRUZ</t>
  </si>
  <si>
    <t>RENTA POR "OJO SE AGUA"</t>
  </si>
  <si>
    <t>TR 242008</t>
  </si>
  <si>
    <t>GAS TENA</t>
  </si>
  <si>
    <t>COMBUSTIBLE VEHICULOS</t>
  </si>
  <si>
    <t>6549</t>
  </si>
  <si>
    <t>EB159</t>
  </si>
  <si>
    <t>COMISIONES BANCARIAS</t>
  </si>
  <si>
    <t>EDO CUENTA</t>
  </si>
  <si>
    <t>CH 5727</t>
  </si>
  <si>
    <t>ARCELIA ELIZABETH GARCIA HERNANDE</t>
  </si>
  <si>
    <t>CONSUMO DE LIMPIEZA</t>
  </si>
  <si>
    <t>CH 5724</t>
  </si>
  <si>
    <t xml:space="preserve">Rosa Martha Perez </t>
  </si>
  <si>
    <t>Pago a medico municipal</t>
  </si>
  <si>
    <t>CH 5725</t>
  </si>
  <si>
    <t>FLETES Y MANIOBRAS</t>
  </si>
  <si>
    <t xml:space="preserve">FLETE DE DE TRACTOR EXCABADORA </t>
  </si>
  <si>
    <t>TR 334018</t>
  </si>
  <si>
    <t>PINTURA</t>
  </si>
  <si>
    <t>REMOZAMIENTO</t>
  </si>
  <si>
    <t>TR 691008</t>
  </si>
  <si>
    <t>748</t>
  </si>
  <si>
    <t>ANA KAREN RUELAS COBIAN</t>
  </si>
  <si>
    <t>RECONOCIMIENTOS EN ACRILICO</t>
  </si>
  <si>
    <t>TR 334049</t>
  </si>
  <si>
    <t>EB0F6</t>
  </si>
  <si>
    <t>DIMENCIONAL MEXICO</t>
  </si>
  <si>
    <t xml:space="preserve">25 KG BOLSA PARA BASURA </t>
  </si>
  <si>
    <t>TR 334056</t>
  </si>
  <si>
    <t>9145B</t>
  </si>
  <si>
    <t>ELIZABETH MUÑOZ</t>
  </si>
  <si>
    <t>CORONAS FUNERALES</t>
  </si>
  <si>
    <t>TR 358013</t>
  </si>
  <si>
    <t>C7AE9</t>
  </si>
  <si>
    <t>ROSA ELIZABETH FLETES</t>
  </si>
  <si>
    <t>CERNE Y CHORIZO</t>
  </si>
  <si>
    <t>TR 358030</t>
  </si>
  <si>
    <t>108603</t>
  </si>
  <si>
    <t>ESCENCIO INDUSTRIAL</t>
  </si>
  <si>
    <t>BOBINA CAECAMO</t>
  </si>
  <si>
    <t>TR 283008</t>
  </si>
  <si>
    <t>C5E0F</t>
  </si>
  <si>
    <t>DAYAN FLORENTINO</t>
  </si>
  <si>
    <t xml:space="preserve">RENTA DE SONIDO </t>
  </si>
  <si>
    <t>TR 283014</t>
  </si>
  <si>
    <t>FELIZ REMIGIO JUANA</t>
  </si>
  <si>
    <t>REFACCIONES Y REPARACIONES</t>
  </si>
  <si>
    <t>TR 237008</t>
  </si>
  <si>
    <t>7EED7</t>
  </si>
  <si>
    <t>XOCHITL GUTIERREZ LOPEZ</t>
  </si>
  <si>
    <t>PLAYERAS IMPRESAS</t>
  </si>
  <si>
    <t>TR 250008</t>
  </si>
  <si>
    <t>FDC6A</t>
  </si>
  <si>
    <t>RENTA DE EQUIPO</t>
  </si>
  <si>
    <t>CH 5726</t>
  </si>
  <si>
    <t>CASA DE LA CULTURA</t>
  </si>
  <si>
    <t>SUELDOS POR CUBRIR INCAPACIDAD</t>
  </si>
  <si>
    <t>CH 5728</t>
  </si>
  <si>
    <t>LIZBETH GARCIA GARCIA</t>
  </si>
  <si>
    <t>CAJA CHICA</t>
  </si>
  <si>
    <t>TR 7018</t>
  </si>
  <si>
    <t>C22DB</t>
  </si>
  <si>
    <t>JESUS GARCIA FREGOSO</t>
  </si>
  <si>
    <t>GAVETAS PANTEON</t>
  </si>
  <si>
    <t>TR 8008</t>
  </si>
  <si>
    <t>PAGO ERRONEO</t>
  </si>
  <si>
    <t>CH 5729</t>
  </si>
  <si>
    <t>0E729</t>
  </si>
  <si>
    <t xml:space="preserve">VICTOR DANIEL SANTANA </t>
  </si>
  <si>
    <t>CONSUMO ALIMENTOS</t>
  </si>
  <si>
    <t>CH 5730</t>
  </si>
  <si>
    <t>CH 5731</t>
  </si>
  <si>
    <t>SIMON VALDOVINOS TRUJILLO</t>
  </si>
  <si>
    <t>NOMINA</t>
  </si>
  <si>
    <t>TR CLAVE 2</t>
  </si>
  <si>
    <t>SERVICIOS GENERALES</t>
  </si>
  <si>
    <t>PAGO NOMINA</t>
  </si>
  <si>
    <t>CH 5732</t>
  </si>
  <si>
    <t>APOYOS Y PREMIACIONES</t>
  </si>
  <si>
    <t xml:space="preserve">PAGO ALBITRAJE </t>
  </si>
  <si>
    <t>TR 00007</t>
  </si>
  <si>
    <t>TELMEX</t>
  </si>
  <si>
    <t>SERVICIO DE TELEFONO</t>
  </si>
  <si>
    <t>TR 2016</t>
  </si>
  <si>
    <t>SEGUROS EL POTOSI</t>
  </si>
  <si>
    <t>SEGUROS</t>
  </si>
  <si>
    <t>TR 02043</t>
  </si>
  <si>
    <t>CFE</t>
  </si>
  <si>
    <t>ENERGIA ELECTRICA VARIOS SERV</t>
  </si>
  <si>
    <t>TR 02049</t>
  </si>
  <si>
    <t>HECTOR MIGUEL GONZALEZ RAMIREZ</t>
  </si>
  <si>
    <t>MATERIAL DE REP. ELECT. Y HERRAM.MENORES</t>
  </si>
  <si>
    <t>TR 6008</t>
  </si>
  <si>
    <t>GUILLERMO GONZALEZ</t>
  </si>
  <si>
    <t>GAFETES</t>
  </si>
  <si>
    <t>CH 5733</t>
  </si>
  <si>
    <t>CH 5734</t>
  </si>
  <si>
    <t>B04A7</t>
  </si>
  <si>
    <t>OSCAR NOE MALDONADO</t>
  </si>
  <si>
    <t>CONSTRUCCION GAVETAS</t>
  </si>
  <si>
    <t>TR 29013</t>
  </si>
  <si>
    <t>MARGARITA GUERRERO LOPEZ</t>
  </si>
  <si>
    <t>TERRA PLUS</t>
  </si>
  <si>
    <t>TR 57010</t>
  </si>
  <si>
    <t>ELECTRICA VARIEDADES DE GUADALAJARA</t>
  </si>
  <si>
    <t>LAMPARAS ESPIRAL</t>
  </si>
  <si>
    <t>TR 03014</t>
  </si>
  <si>
    <t>GENOVEVA PONCE PATIÑO</t>
  </si>
  <si>
    <t>BIBLIOTECA</t>
  </si>
  <si>
    <t>TR 659013</t>
  </si>
  <si>
    <t>RENE GABRIEL</t>
  </si>
  <si>
    <t>SERVICIO DE LLANTAS</t>
  </si>
  <si>
    <t>TR 419010</t>
  </si>
  <si>
    <t>LOZANO GUTIERREZ</t>
  </si>
  <si>
    <t xml:space="preserve">ZANCOS Y BASES </t>
  </si>
  <si>
    <t>CH 5735</t>
  </si>
  <si>
    <t>E7DA2</t>
  </si>
  <si>
    <t>SALVADOR SAUCEDO</t>
  </si>
  <si>
    <t>CH 5736</t>
  </si>
  <si>
    <t>IRMA CARILLO AGUILAR</t>
  </si>
  <si>
    <t xml:space="preserve">NOMINA DEL MES </t>
  </si>
  <si>
    <t>CLAVE 2</t>
  </si>
  <si>
    <t>CH 5737</t>
  </si>
  <si>
    <t>MANTT DE BORDOS</t>
  </si>
  <si>
    <t>NOMINAS GAVRYAS</t>
  </si>
  <si>
    <t>TR 84008</t>
  </si>
  <si>
    <t xml:space="preserve">CFE </t>
  </si>
  <si>
    <t>ELECTRICIDAD</t>
  </si>
  <si>
    <t>TR 56020</t>
  </si>
  <si>
    <t>HIPOLITO RAMIREZ TELLES</t>
  </si>
  <si>
    <t>TR 56011</t>
  </si>
  <si>
    <t>JOSE LUIS</t>
  </si>
  <si>
    <t>CALLE HIDALGO</t>
  </si>
  <si>
    <t>REGIDORES Y SINDICO</t>
  </si>
  <si>
    <t>NOMINA 1</t>
  </si>
  <si>
    <t>NOMINA 2</t>
  </si>
  <si>
    <t>NOMINA 3</t>
  </si>
  <si>
    <t>NOMINA 4</t>
  </si>
  <si>
    <t>NOMINA 5</t>
  </si>
  <si>
    <t>NOMINA 6</t>
  </si>
  <si>
    <t>NOMINA 7</t>
  </si>
  <si>
    <t>SEG PUB 2</t>
  </si>
  <si>
    <t>SEG PUB 1</t>
  </si>
  <si>
    <t>TR 3104</t>
  </si>
  <si>
    <t>MUNICIPIO TENAMAXTLAN</t>
  </si>
  <si>
    <t>PAGO DE IMPUESTOS</t>
  </si>
  <si>
    <t>TR 3015</t>
  </si>
  <si>
    <t>B1053</t>
  </si>
  <si>
    <t>BOLETOS DE DIA DEL PADRE</t>
  </si>
  <si>
    <t>TR 3009</t>
  </si>
  <si>
    <t>FRANCISCO ISIDRO CASTILLO</t>
  </si>
  <si>
    <t>MODULO DE AMBULANCIAS</t>
  </si>
  <si>
    <t>TR 747010</t>
  </si>
  <si>
    <t>2431</t>
  </si>
  <si>
    <t>OSCAR FELIPE DE JESUS</t>
  </si>
  <si>
    <t>RED CUADRADA FUTBOL</t>
  </si>
  <si>
    <t>TR 747019</t>
  </si>
  <si>
    <t>21792</t>
  </si>
  <si>
    <t>JOSE GUADALUPE LOPEZ</t>
  </si>
  <si>
    <t>SERVICIOS</t>
  </si>
  <si>
    <t>TR 8016</t>
  </si>
  <si>
    <t>34AC1</t>
  </si>
  <si>
    <t xml:space="preserve">SISTEMA PARA DESARROLLO </t>
  </si>
  <si>
    <t>TRANSFERENCIA INTERNA</t>
  </si>
  <si>
    <t>TR 8010</t>
  </si>
  <si>
    <t>INSTITUTO DE LA MUJER</t>
  </si>
  <si>
    <t>CH 5739</t>
  </si>
  <si>
    <t>TR 41018</t>
  </si>
  <si>
    <t>JOSE LUIS GONZALEZ</t>
  </si>
  <si>
    <t>CH 5738</t>
  </si>
  <si>
    <t>SUELDO BASE</t>
  </si>
  <si>
    <t xml:space="preserve">SUELDO MEDICO EVENTUAL </t>
  </si>
  <si>
    <t>TR 9010</t>
  </si>
  <si>
    <t>QUINCENA</t>
  </si>
  <si>
    <t>TR 65012</t>
  </si>
  <si>
    <t>GRADO CERO PUBLICIDAD</t>
  </si>
  <si>
    <t>CERTIFICACION</t>
  </si>
  <si>
    <t>TR 55020</t>
  </si>
  <si>
    <t>342390</t>
  </si>
  <si>
    <t>TUBERIAS INDUSTRIALES</t>
  </si>
  <si>
    <t xml:space="preserve">MANTENIMIENTO </t>
  </si>
  <si>
    <t>TR 43008</t>
  </si>
  <si>
    <t>1297</t>
  </si>
  <si>
    <t>GUILLERMO SOLTERO TORO</t>
  </si>
  <si>
    <t>HOLTEN TENA</t>
  </si>
  <si>
    <t>TR 3019</t>
  </si>
  <si>
    <t>REYMUNDO MURILLO HIDALGO</t>
  </si>
  <si>
    <t>SUBURBIA</t>
  </si>
  <si>
    <t>TR 482010</t>
  </si>
  <si>
    <t>COMPUTADORA</t>
  </si>
  <si>
    <t>TR 3026</t>
  </si>
  <si>
    <t>GASOLINERA TENAMAXTLAN S.A DE C.V</t>
  </si>
  <si>
    <t>TR 5008</t>
  </si>
  <si>
    <t>KILLMER COMERCIALIZADORA</t>
  </si>
  <si>
    <t>UNIFORMES</t>
  </si>
  <si>
    <t>TR 05014</t>
  </si>
  <si>
    <t>CAMIONERA DE JALISCO</t>
  </si>
  <si>
    <t>FILTROA</t>
  </si>
  <si>
    <t>TR 49014</t>
  </si>
  <si>
    <t>TR 9008</t>
  </si>
  <si>
    <t xml:space="preserve">CIA JALICIENSE </t>
  </si>
  <si>
    <t>ACEITE</t>
  </si>
  <si>
    <t>CH 5740</t>
  </si>
  <si>
    <t>HECTOR MANUEL MEZA ZEPEDA</t>
  </si>
  <si>
    <t>CH 5741</t>
  </si>
  <si>
    <t>TR 91026</t>
  </si>
  <si>
    <t>LUIS FERNANDO GOMEZ</t>
  </si>
  <si>
    <t xml:space="preserve">RETRO JBC </t>
  </si>
  <si>
    <t>TR 4008</t>
  </si>
  <si>
    <t>7350</t>
  </si>
  <si>
    <t>J VIRGEN JAVIER</t>
  </si>
  <si>
    <t>REFACCIONES VEHICULOS</t>
  </si>
  <si>
    <t>TR 5010</t>
  </si>
  <si>
    <t>HECTOR GONZALO CURIEL</t>
  </si>
  <si>
    <t>ABOGADO</t>
  </si>
  <si>
    <t>CH 5743</t>
  </si>
  <si>
    <t>SECRETARIA DE HACIENDA</t>
  </si>
  <si>
    <t>FORMATOS REGISTRO CIVIL</t>
  </si>
  <si>
    <t>TR 0315</t>
  </si>
  <si>
    <t>NORBERTO BUENROSTRO</t>
  </si>
  <si>
    <t>MATCRUCERO</t>
  </si>
  <si>
    <t>CH 5744</t>
  </si>
  <si>
    <t>RODRIGO GOMEZ ARROYO</t>
  </si>
  <si>
    <t>SUELDO EVENTUAL</t>
  </si>
  <si>
    <t>CH 5745</t>
  </si>
  <si>
    <t>TR 3008</t>
  </si>
  <si>
    <t>JOSE LUIS MORELOS</t>
  </si>
  <si>
    <t>MICROFONO</t>
  </si>
  <si>
    <t>TR 36008</t>
  </si>
  <si>
    <t>TR 51040</t>
  </si>
  <si>
    <t>MARIA DE LA LUZ</t>
  </si>
  <si>
    <t>REUNION EVALUACION CORTINAS BORDO COPALES</t>
  </si>
  <si>
    <t>TR 1056</t>
  </si>
  <si>
    <t>LETRERO PERMISO DE GABETAS</t>
  </si>
  <si>
    <t>TR 51049</t>
  </si>
  <si>
    <t>EB577</t>
  </si>
  <si>
    <t>MARTIMIANO EVAGELISTA AGUILAR</t>
  </si>
  <si>
    <t>RENTA DE 6 TORRES TEMPLO</t>
  </si>
  <si>
    <t>TR 680008</t>
  </si>
  <si>
    <t>78a5d</t>
  </si>
  <si>
    <t>COMERZIALIZADORA PAPELERIA</t>
  </si>
  <si>
    <t>PAPELERIA</t>
  </si>
  <si>
    <t>TR 98053</t>
  </si>
  <si>
    <t>ACEROS Y MATERIALES CHAVEZ S.A DE C.V</t>
  </si>
  <si>
    <t>CALLE INDUSTRIA</t>
  </si>
  <si>
    <t>TR 000008</t>
  </si>
  <si>
    <t>GUILLERMO SANDOVAL</t>
  </si>
  <si>
    <t>REHABILITACION PLAZA JUANACATLAN</t>
  </si>
  <si>
    <t>TR 00014</t>
  </si>
  <si>
    <t>ANTONIO MORALES SOTELA</t>
  </si>
  <si>
    <t>COMPRA DE SILLON</t>
  </si>
  <si>
    <t>IGNACIO CUEVA</t>
  </si>
  <si>
    <t>AMBULANCIA</t>
  </si>
  <si>
    <t>CH 5746</t>
  </si>
  <si>
    <t>NOMINAS</t>
  </si>
  <si>
    <t>TR 167055</t>
  </si>
  <si>
    <t xml:space="preserve">SONDEO MECANICA </t>
  </si>
  <si>
    <t>TR 67055</t>
  </si>
  <si>
    <t>KILLEMER COMERCIALIZADORA</t>
  </si>
  <si>
    <t>CH 5747</t>
  </si>
  <si>
    <t>TR 15010</t>
  </si>
  <si>
    <t>4370</t>
  </si>
  <si>
    <t>DISTRIBUIDORA DEPORTIVA</t>
  </si>
  <si>
    <t>BALONES</t>
  </si>
  <si>
    <t>CH 5749</t>
  </si>
  <si>
    <t>JEANETTE ALEJANDRA PIMIENTA ROSAS</t>
  </si>
  <si>
    <t>PAGO CASA CULTURA INSTRUCTORES</t>
  </si>
  <si>
    <t>CH5748</t>
  </si>
  <si>
    <t>REFRENDOS</t>
  </si>
  <si>
    <t>CH 5750</t>
  </si>
  <si>
    <t>GONZALO TRINIDAD</t>
  </si>
  <si>
    <t>PUERTAS REPARACIONES</t>
  </si>
  <si>
    <t>CH 5751</t>
  </si>
  <si>
    <t>JUAN CARLOS LUNA ROSAS</t>
  </si>
  <si>
    <t>SUELDO DE EVENTOS</t>
  </si>
  <si>
    <t>TR 33010</t>
  </si>
  <si>
    <t>446C0</t>
  </si>
  <si>
    <t>LIBRAMIENTO SALATILLO</t>
  </si>
  <si>
    <t>TR 56008</t>
  </si>
  <si>
    <t>TR 89025</t>
  </si>
  <si>
    <t>7FFE5</t>
  </si>
  <si>
    <t>MANTENIMIENTO CALLES</t>
  </si>
  <si>
    <t>TR 500008</t>
  </si>
  <si>
    <t>MA MAGDALENA PELAYO</t>
  </si>
  <si>
    <t>HOSPEDAJE</t>
  </si>
  <si>
    <t>TR 500019</t>
  </si>
  <si>
    <t>GERMAN NARCISO CUEVA</t>
  </si>
  <si>
    <t>SERVICIO</t>
  </si>
  <si>
    <t>TR 00026</t>
  </si>
  <si>
    <t>BOTES DE BASURA</t>
  </si>
  <si>
    <t>TRE 2008</t>
  </si>
  <si>
    <t>JOSE ANGEL</t>
  </si>
  <si>
    <t>PAGO DE RELLENO</t>
  </si>
  <si>
    <t>TR 36013</t>
  </si>
  <si>
    <t>CF553</t>
  </si>
  <si>
    <t>ALDO ENRIQUE GARCIA</t>
  </si>
  <si>
    <t>INSTALACION MODULO TESORERIA</t>
  </si>
  <si>
    <t>SALDO FINAL AL MAYO  DE 2019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</si>
  <si>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</si>
  <si>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AMBULANCIA Y SEGURIADAD PUBLICA</t>
  </si>
  <si>
    <t>RENTA DE REVOLVEDORA (ASILO)</t>
  </si>
  <si>
    <t>REF 0349</t>
  </si>
  <si>
    <t>ENERGIA</t>
  </si>
  <si>
    <t>3010</t>
  </si>
  <si>
    <t>TOMILLO, ABRAZADERA, RODILLO, COPLE, REDUCCION, NUDO PVC, CONECTOR, VALVULA ETC. (ASILO)</t>
  </si>
  <si>
    <t>3EAFC</t>
  </si>
  <si>
    <t>GENOVEVA PATIÑO</t>
  </si>
  <si>
    <t>SACOS DE CAL, CEMENTO Y VOLTEO DE JAL. (ASILO)</t>
  </si>
  <si>
    <t>REF 0350</t>
  </si>
  <si>
    <t>NOMINA 08 - 13 DE JULIO DE 2019</t>
  </si>
  <si>
    <t>CARLOS DANIEL RAMOS RAMOS</t>
  </si>
  <si>
    <t>LUMINARIA CALLE HIDALGO (POSTE TIPO INGLES EN ALIMINIO</t>
  </si>
  <si>
    <t>ACEROS Y MATERIALES CHAVEZ</t>
  </si>
  <si>
    <t>CEMENTO, CAL, VARILLA, CUCHARA (ASILO)</t>
  </si>
  <si>
    <t>ANA ALICIA CHAVEZ MORAN</t>
  </si>
  <si>
    <t>JAL (ASILO)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</si>
  <si>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INFRAESTRUTURA (RAMO 33)</t>
    </r>
  </si>
  <si>
    <t>GERMAN NARCISO CUEVA SANTANA</t>
  </si>
  <si>
    <t>RENTA DE APISONADORA</t>
  </si>
  <si>
    <t>C50F8</t>
  </si>
  <si>
    <t>DRENAJE FRAY ANTONIO ALCALDE</t>
  </si>
  <si>
    <t>B507E</t>
  </si>
  <si>
    <t>REF 0802</t>
  </si>
  <si>
    <t>486</t>
  </si>
  <si>
    <t>DISEÑO Y CONSTRUCCION SIERRA OCCIDENTAL</t>
  </si>
  <si>
    <t>SERVICIO DE ALQUILER O ARRENDAMIENTO DE EQUIPO Y MAQUINARIA DE CONSTRUCCION CALLE INDUSTRIA JUANACATLAN</t>
  </si>
  <si>
    <t>REFUGIO DANIEL VELAZQUEZ ORTIZ</t>
  </si>
  <si>
    <t>CONSTRUCCION DE TECHO EN JARDIN DE NIÑOS DE JUANACATLAN</t>
  </si>
  <si>
    <t>DRENAJE PROLONGACION RUIZ C.</t>
  </si>
  <si>
    <t>REF 0803</t>
  </si>
  <si>
    <t>RENTA DE ROTOMARTILLO Y GENERADOR TELESECUNDARIA</t>
  </si>
  <si>
    <t>ESC. TELESECUNDARIA COLOTITLAN LADRILLOS</t>
  </si>
  <si>
    <t>ESC. TELESECUNDARIA COLOTITLAN ARENA DE RIO</t>
  </si>
  <si>
    <t>NOBERTO BUENROSTRO ROBLES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</si>
  <si>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APORTACIONE BENEFICIARIOS</t>
    </r>
  </si>
  <si>
    <t>PRIMER ANTICIPO CORRESPONDIENTE A LA ELABORACION, MANO DE OBRA Y MATERIALES DE LA OBRA DENOMINADA "CONSTRUCCION DE TECHO EN JARDIN DE NIÑOS DE JUANACATLAN"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</si>
</sst>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8"/>
      <name val="Century Gothic"/>
      <family val="2"/>
    </font>
    <font>
      <b/>
      <u/>
      <sz val="8"/>
      <color indexed="8"/>
      <name val="Calibri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sz val="8"/>
      <color theme="1"/>
      <name val="Calibri"/>
      <family val="2"/>
    </font>
    <font>
      <sz val="8"/>
      <color theme="0" tint="-0.3499862666707357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16" fontId="5" fillId="3" borderId="7" xfId="0" applyNumberFormat="1" applyFont="1" applyFill="1" applyBorder="1"/>
    <xf numFmtId="49" fontId="5" fillId="3" borderId="7" xfId="0" applyNumberFormat="1" applyFont="1" applyFill="1" applyBorder="1"/>
    <xf numFmtId="49" fontId="5" fillId="3" borderId="7" xfId="0" applyNumberFormat="1" applyFont="1" applyFill="1" applyBorder="1" applyAlignment="1">
      <alignment wrapText="1"/>
    </xf>
    <xf numFmtId="43" fontId="2" fillId="3" borderId="7" xfId="1" applyFont="1" applyFill="1" applyBorder="1"/>
    <xf numFmtId="16" fontId="5" fillId="0" borderId="7" xfId="0" applyNumberFormat="1" applyFont="1" applyBorder="1"/>
    <xf numFmtId="49" fontId="5" fillId="0" borderId="7" xfId="0" applyNumberFormat="1" applyFont="1" applyBorder="1"/>
    <xf numFmtId="49" fontId="5" fillId="0" borderId="7" xfId="0" applyNumberFormat="1" applyFont="1" applyBorder="1" applyAlignment="1">
      <alignment wrapText="1"/>
    </xf>
    <xf numFmtId="49" fontId="5" fillId="0" borderId="7" xfId="0" applyNumberFormat="1" applyFont="1" applyFill="1" applyBorder="1"/>
    <xf numFmtId="43" fontId="2" fillId="0" borderId="7" xfId="1" applyFont="1" applyFill="1" applyBorder="1"/>
    <xf numFmtId="14" fontId="2" fillId="2" borderId="7" xfId="0" applyNumberFormat="1" applyFont="1" applyFill="1" applyBorder="1"/>
    <xf numFmtId="49" fontId="2" fillId="2" borderId="7" xfId="0" applyNumberFormat="1" applyFont="1" applyFill="1" applyBorder="1"/>
    <xf numFmtId="49" fontId="5" fillId="4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/>
    <xf numFmtId="0" fontId="5" fillId="0" borderId="0" xfId="0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0" fontId="2" fillId="2" borderId="8" xfId="0" applyFont="1" applyFill="1" applyBorder="1"/>
    <xf numFmtId="49" fontId="4" fillId="2" borderId="9" xfId="0" applyNumberFormat="1" applyFont="1" applyFill="1" applyBorder="1"/>
    <xf numFmtId="0" fontId="4" fillId="2" borderId="9" xfId="0" applyFont="1" applyFill="1" applyBorder="1"/>
    <xf numFmtId="49" fontId="5" fillId="4" borderId="7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2" fillId="0" borderId="10" xfId="0" applyFont="1" applyBorder="1"/>
    <xf numFmtId="49" fontId="4" fillId="0" borderId="0" xfId="0" applyNumberFormat="1" applyFont="1"/>
    <xf numFmtId="4" fontId="4" fillId="0" borderId="0" xfId="0" applyNumberFormat="1" applyFont="1"/>
    <xf numFmtId="49" fontId="5" fillId="0" borderId="0" xfId="0" applyNumberFormat="1" applyFont="1"/>
    <xf numFmtId="4" fontId="4" fillId="0" borderId="0" xfId="0" applyNumberFormat="1" applyFont="1" applyFill="1"/>
    <xf numFmtId="0" fontId="4" fillId="0" borderId="10" xfId="0" applyFont="1" applyBorder="1"/>
    <xf numFmtId="0" fontId="4" fillId="0" borderId="0" xfId="0" applyFont="1"/>
    <xf numFmtId="43" fontId="5" fillId="0" borderId="0" xfId="1" applyFont="1"/>
    <xf numFmtId="49" fontId="6" fillId="0" borderId="0" xfId="0" applyNumberFormat="1" applyFont="1"/>
    <xf numFmtId="0" fontId="6" fillId="0" borderId="0" xfId="0" applyFont="1"/>
    <xf numFmtId="4" fontId="4" fillId="0" borderId="0" xfId="0" applyNumberFormat="1" applyFont="1" applyFill="1" applyAlignment="1">
      <alignment horizontal="center"/>
    </xf>
    <xf numFmtId="0" fontId="6" fillId="0" borderId="10" xfId="0" applyFont="1" applyBorder="1"/>
    <xf numFmtId="4" fontId="6" fillId="0" borderId="0" xfId="0" applyNumberFormat="1" applyFont="1" applyFill="1"/>
    <xf numFmtId="0" fontId="4" fillId="0" borderId="0" xfId="0" applyFont="1" applyFill="1" applyAlignment="1"/>
    <xf numFmtId="0" fontId="5" fillId="0" borderId="10" xfId="0" applyFont="1" applyBorder="1"/>
    <xf numFmtId="0" fontId="4" fillId="2" borderId="7" xfId="0" applyFont="1" applyFill="1" applyBorder="1"/>
    <xf numFmtId="49" fontId="6" fillId="2" borderId="7" xfId="0" applyNumberFormat="1" applyFont="1" applyFill="1" applyBorder="1"/>
    <xf numFmtId="0" fontId="6" fillId="2" borderId="7" xfId="0" applyFont="1" applyFill="1" applyBorder="1"/>
    <xf numFmtId="4" fontId="4" fillId="0" borderId="7" xfId="0" applyNumberFormat="1" applyFont="1" applyFill="1" applyBorder="1"/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Fill="1"/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/>
    <xf numFmtId="49" fontId="9" fillId="0" borderId="0" xfId="0" applyNumberFormat="1" applyFont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/>
    </xf>
    <xf numFmtId="16" fontId="8" fillId="3" borderId="7" xfId="0" applyNumberFormat="1" applyFont="1" applyFill="1" applyBorder="1"/>
    <xf numFmtId="49" fontId="8" fillId="3" borderId="7" xfId="0" applyNumberFormat="1" applyFont="1" applyFill="1" applyBorder="1"/>
    <xf numFmtId="49" fontId="8" fillId="3" borderId="7" xfId="0" applyNumberFormat="1" applyFont="1" applyFill="1" applyBorder="1" applyAlignment="1">
      <alignment wrapText="1"/>
    </xf>
    <xf numFmtId="4" fontId="10" fillId="3" borderId="7" xfId="0" applyNumberFormat="1" applyFont="1" applyFill="1" applyBorder="1"/>
    <xf numFmtId="0" fontId="0" fillId="3" borderId="0" xfId="0" applyFill="1"/>
    <xf numFmtId="43" fontId="10" fillId="3" borderId="7" xfId="1" applyFont="1" applyFill="1" applyBorder="1"/>
    <xf numFmtId="49" fontId="14" fillId="3" borderId="7" xfId="0" applyNumberFormat="1" applyFont="1" applyFill="1" applyBorder="1"/>
    <xf numFmtId="14" fontId="10" fillId="2" borderId="7" xfId="0" applyNumberFormat="1" applyFont="1" applyFill="1" applyBorder="1"/>
    <xf numFmtId="49" fontId="10" fillId="2" borderId="7" xfId="0" applyNumberFormat="1" applyFont="1" applyFill="1" applyBorder="1"/>
    <xf numFmtId="49" fontId="8" fillId="4" borderId="7" xfId="0" applyNumberFormat="1" applyFont="1" applyFill="1" applyBorder="1"/>
    <xf numFmtId="4" fontId="12" fillId="4" borderId="7" xfId="0" applyNumberFormat="1" applyFont="1" applyFill="1" applyBorder="1"/>
    <xf numFmtId="49" fontId="10" fillId="0" borderId="0" xfId="0" applyNumberFormat="1" applyFont="1"/>
    <xf numFmtId="0" fontId="10" fillId="0" borderId="0" xfId="0" applyFont="1"/>
    <xf numFmtId="49" fontId="8" fillId="0" borderId="7" xfId="0" applyNumberFormat="1" applyFont="1" applyBorder="1"/>
    <xf numFmtId="4" fontId="10" fillId="0" borderId="0" xfId="0" applyNumberFormat="1" applyFont="1" applyFill="1"/>
    <xf numFmtId="4" fontId="10" fillId="0" borderId="0" xfId="0" applyNumberFormat="1" applyFont="1"/>
    <xf numFmtId="0" fontId="10" fillId="2" borderId="8" xfId="0" applyFont="1" applyFill="1" applyBorder="1"/>
    <xf numFmtId="49" fontId="12" fillId="2" borderId="11" xfId="0" applyNumberFormat="1" applyFont="1" applyFill="1" applyBorder="1"/>
    <xf numFmtId="49" fontId="12" fillId="2" borderId="1" xfId="0" applyNumberFormat="1" applyFont="1" applyFill="1" applyBorder="1"/>
    <xf numFmtId="0" fontId="12" fillId="2" borderId="9" xfId="0" applyFont="1" applyFill="1" applyBorder="1"/>
    <xf numFmtId="0" fontId="12" fillId="0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4" fontId="15" fillId="4" borderId="12" xfId="0" applyNumberFormat="1" applyFont="1" applyFill="1" applyBorder="1"/>
    <xf numFmtId="0" fontId="10" fillId="0" borderId="10" xfId="0" applyFont="1" applyBorder="1"/>
    <xf numFmtId="49" fontId="12" fillId="0" borderId="0" xfId="0" applyNumberFormat="1" applyFont="1" applyFill="1" applyBorder="1"/>
    <xf numFmtId="4" fontId="12" fillId="0" borderId="0" xfId="0" applyNumberFormat="1" applyFont="1"/>
    <xf numFmtId="4" fontId="12" fillId="0" borderId="0" xfId="0" applyNumberFormat="1" applyFont="1" applyFill="1"/>
    <xf numFmtId="0" fontId="12" fillId="0" borderId="0" xfId="0" applyFont="1"/>
    <xf numFmtId="4" fontId="10" fillId="0" borderId="13" xfId="0" applyNumberFormat="1" applyFont="1" applyBorder="1"/>
    <xf numFmtId="4" fontId="8" fillId="0" borderId="0" xfId="0" applyNumberFormat="1" applyFont="1"/>
    <xf numFmtId="0" fontId="12" fillId="0" borderId="10" xfId="0" applyFont="1" applyBorder="1"/>
    <xf numFmtId="49" fontId="12" fillId="0" borderId="0" xfId="0" applyNumberFormat="1" applyFont="1"/>
    <xf numFmtId="43" fontId="12" fillId="0" borderId="0" xfId="1" applyFont="1"/>
    <xf numFmtId="43" fontId="8" fillId="0" borderId="0" xfId="1" applyFont="1"/>
    <xf numFmtId="0" fontId="13" fillId="0" borderId="0" xfId="0" applyFont="1"/>
    <xf numFmtId="4" fontId="12" fillId="0" borderId="13" xfId="0" applyNumberFormat="1" applyFont="1" applyBorder="1"/>
    <xf numFmtId="0" fontId="13" fillId="0" borderId="10" xfId="0" applyFont="1" applyBorder="1"/>
    <xf numFmtId="49" fontId="13" fillId="0" borderId="0" xfId="0" applyNumberFormat="1" applyFont="1"/>
    <xf numFmtId="4" fontId="13" fillId="0" borderId="0" xfId="0" applyNumberFormat="1" applyFont="1" applyFill="1"/>
    <xf numFmtId="0" fontId="12" fillId="0" borderId="0" xfId="0" applyFont="1" applyFill="1"/>
    <xf numFmtId="0" fontId="8" fillId="0" borderId="10" xfId="0" applyFont="1" applyBorder="1"/>
    <xf numFmtId="0" fontId="12" fillId="0" borderId="13" xfId="0" applyFont="1" applyBorder="1"/>
    <xf numFmtId="0" fontId="12" fillId="2" borderId="7" xfId="0" applyFont="1" applyFill="1" applyBorder="1"/>
    <xf numFmtId="49" fontId="12" fillId="5" borderId="0" xfId="0" applyNumberFormat="1" applyFont="1" applyFill="1"/>
    <xf numFmtId="0" fontId="13" fillId="2" borderId="7" xfId="0" applyFont="1" applyFill="1" applyBorder="1"/>
    <xf numFmtId="4" fontId="12" fillId="0" borderId="7" xfId="0" applyNumberFormat="1" applyFont="1" applyFill="1" applyBorder="1"/>
    <xf numFmtId="0" fontId="8" fillId="6" borderId="7" xfId="0" applyFont="1" applyFill="1" applyBorder="1"/>
    <xf numFmtId="4" fontId="12" fillId="2" borderId="7" xfId="0" applyNumberFormat="1" applyFont="1" applyFill="1" applyBorder="1"/>
    <xf numFmtId="49" fontId="13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activeCell="C6" sqref="C6"/>
    </sheetView>
  </sheetViews>
  <sheetFormatPr baseColWidth="10" defaultRowHeight="15" x14ac:dyDescent="0.25"/>
  <sheetData>
    <row r="1" spans="1:11" ht="15.75" x14ac:dyDescent="0.3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 x14ac:dyDescent="0.3">
      <c r="A2" s="59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1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 thickBot="1" x14ac:dyDescent="0.3">
      <c r="A4" s="62"/>
      <c r="B4" s="62"/>
      <c r="C4" s="62"/>
      <c r="D4" s="62"/>
      <c r="E4" s="62"/>
      <c r="F4" s="52"/>
      <c r="G4" s="63"/>
      <c r="H4" s="62"/>
      <c r="I4" s="62"/>
      <c r="J4" s="62"/>
      <c r="K4" s="62"/>
    </row>
    <row r="5" spans="1:11" x14ac:dyDescent="0.25">
      <c r="A5" s="64" t="s">
        <v>2</v>
      </c>
      <c r="B5" s="65" t="s">
        <v>3</v>
      </c>
      <c r="C5" s="66" t="s">
        <v>4</v>
      </c>
      <c r="D5" s="66" t="s">
        <v>5</v>
      </c>
      <c r="E5" s="66" t="s">
        <v>20</v>
      </c>
      <c r="F5" s="67" t="s">
        <v>7</v>
      </c>
      <c r="G5" s="68" t="s">
        <v>8</v>
      </c>
    </row>
    <row r="6" spans="1:11" ht="25.5" x14ac:dyDescent="0.3">
      <c r="A6" s="69">
        <v>43647</v>
      </c>
      <c r="B6" s="70" t="s">
        <v>21</v>
      </c>
      <c r="C6" s="11" t="s">
        <v>9</v>
      </c>
      <c r="D6" s="70"/>
      <c r="E6" s="71" t="s">
        <v>22</v>
      </c>
      <c r="F6" s="71" t="s">
        <v>23</v>
      </c>
      <c r="G6" s="72">
        <v>6000</v>
      </c>
      <c r="H6" s="73"/>
      <c r="I6" s="73"/>
      <c r="J6" s="73"/>
      <c r="K6" s="73"/>
    </row>
    <row r="7" spans="1:11" ht="25.5" x14ac:dyDescent="0.3">
      <c r="A7" s="69">
        <v>43647</v>
      </c>
      <c r="B7" s="70" t="s">
        <v>24</v>
      </c>
      <c r="C7" s="11" t="s">
        <v>9</v>
      </c>
      <c r="D7" s="70"/>
      <c r="E7" s="71" t="s">
        <v>25</v>
      </c>
      <c r="F7" s="71" t="s">
        <v>26</v>
      </c>
      <c r="G7" s="72">
        <v>114374.67</v>
      </c>
      <c r="H7" s="73"/>
      <c r="I7" s="73"/>
      <c r="J7" s="73"/>
      <c r="K7" s="73"/>
    </row>
    <row r="8" spans="1:11" ht="25.5" x14ac:dyDescent="0.3">
      <c r="A8" s="69">
        <v>43647</v>
      </c>
      <c r="B8" s="70" t="s">
        <v>27</v>
      </c>
      <c r="C8" s="11" t="s">
        <v>9</v>
      </c>
      <c r="D8" s="70" t="s">
        <v>28</v>
      </c>
      <c r="E8" s="71" t="s">
        <v>29</v>
      </c>
      <c r="F8" s="71" t="s">
        <v>30</v>
      </c>
      <c r="G8" s="72">
        <v>855.51</v>
      </c>
      <c r="H8" s="73"/>
      <c r="I8" s="73"/>
      <c r="J8" s="73"/>
      <c r="K8" s="73"/>
    </row>
    <row r="9" spans="1:11" ht="46.5" x14ac:dyDescent="0.3">
      <c r="A9" s="69">
        <v>43650</v>
      </c>
      <c r="B9" s="70" t="s">
        <v>31</v>
      </c>
      <c r="C9" s="11" t="s">
        <v>9</v>
      </c>
      <c r="D9" s="70"/>
      <c r="E9" s="71" t="s">
        <v>32</v>
      </c>
      <c r="F9" s="71" t="s">
        <v>33</v>
      </c>
      <c r="G9" s="72">
        <v>3997</v>
      </c>
      <c r="H9" s="73"/>
      <c r="I9" s="73"/>
      <c r="J9" s="73"/>
      <c r="K9" s="73"/>
    </row>
    <row r="10" spans="1:11" ht="25.5" x14ac:dyDescent="0.3">
      <c r="A10" s="69">
        <v>43650</v>
      </c>
      <c r="B10" s="70" t="s">
        <v>34</v>
      </c>
      <c r="C10" s="11" t="s">
        <v>9</v>
      </c>
      <c r="D10" s="70"/>
      <c r="E10" s="71" t="s">
        <v>35</v>
      </c>
      <c r="F10" s="71" t="s">
        <v>36</v>
      </c>
      <c r="G10" s="72">
        <v>3500</v>
      </c>
      <c r="H10" s="73"/>
      <c r="I10" s="73"/>
      <c r="J10" s="73"/>
      <c r="K10" s="73"/>
    </row>
    <row r="11" spans="1:11" ht="35.25" x14ac:dyDescent="0.3">
      <c r="A11" s="69">
        <v>43650</v>
      </c>
      <c r="B11" s="70" t="s">
        <v>37</v>
      </c>
      <c r="C11" s="11" t="s">
        <v>9</v>
      </c>
      <c r="D11" s="70"/>
      <c r="E11" s="71" t="s">
        <v>38</v>
      </c>
      <c r="F11" s="71" t="s">
        <v>39</v>
      </c>
      <c r="G11" s="72">
        <v>5800</v>
      </c>
      <c r="H11" s="73"/>
      <c r="I11" s="73"/>
      <c r="J11" s="73"/>
      <c r="K11" s="73"/>
    </row>
    <row r="12" spans="1:11" ht="25.5" x14ac:dyDescent="0.3">
      <c r="A12" s="69">
        <v>43650</v>
      </c>
      <c r="B12" s="70" t="s">
        <v>40</v>
      </c>
      <c r="C12" s="11" t="s">
        <v>9</v>
      </c>
      <c r="D12" s="70"/>
      <c r="E12" s="71" t="s">
        <v>41</v>
      </c>
      <c r="F12" s="71" t="s">
        <v>42</v>
      </c>
      <c r="G12" s="72">
        <v>70013.919999999998</v>
      </c>
      <c r="H12" s="73"/>
      <c r="I12" s="73"/>
      <c r="J12" s="73"/>
      <c r="K12" s="73"/>
    </row>
    <row r="13" spans="1:11" ht="35.25" x14ac:dyDescent="0.3">
      <c r="A13" s="69">
        <v>43650</v>
      </c>
      <c r="B13" s="70" t="s">
        <v>43</v>
      </c>
      <c r="C13" s="11" t="s">
        <v>9</v>
      </c>
      <c r="D13" s="70" t="s">
        <v>44</v>
      </c>
      <c r="E13" s="71" t="s">
        <v>45</v>
      </c>
      <c r="F13" s="71" t="s">
        <v>46</v>
      </c>
      <c r="G13" s="72">
        <v>7134</v>
      </c>
      <c r="H13" s="73"/>
      <c r="I13" s="73"/>
      <c r="J13" s="73"/>
      <c r="K13" s="73"/>
    </row>
    <row r="14" spans="1:11" ht="25.5" x14ac:dyDescent="0.3">
      <c r="A14" s="69">
        <v>43650</v>
      </c>
      <c r="B14" s="70" t="s">
        <v>47</v>
      </c>
      <c r="C14" s="11" t="s">
        <v>9</v>
      </c>
      <c r="D14" s="70" t="s">
        <v>48</v>
      </c>
      <c r="E14" s="71" t="s">
        <v>49</v>
      </c>
      <c r="F14" s="71" t="s">
        <v>50</v>
      </c>
      <c r="G14" s="72">
        <v>700</v>
      </c>
      <c r="H14" s="73"/>
      <c r="I14" s="73"/>
      <c r="J14" s="73"/>
      <c r="K14" s="73"/>
    </row>
    <row r="15" spans="1:11" ht="25.5" x14ac:dyDescent="0.3">
      <c r="A15" s="69">
        <v>43650</v>
      </c>
      <c r="B15" s="70" t="s">
        <v>51</v>
      </c>
      <c r="C15" s="11" t="s">
        <v>9</v>
      </c>
      <c r="D15" s="70" t="s">
        <v>52</v>
      </c>
      <c r="E15" s="71" t="s">
        <v>53</v>
      </c>
      <c r="F15" s="71" t="s">
        <v>54</v>
      </c>
      <c r="G15" s="72">
        <v>1740</v>
      </c>
      <c r="H15" s="73"/>
      <c r="I15" s="73"/>
      <c r="J15" s="73"/>
      <c r="K15" s="73"/>
    </row>
    <row r="16" spans="1:11" ht="25.5" x14ac:dyDescent="0.3">
      <c r="A16" s="69">
        <v>43650</v>
      </c>
      <c r="B16" s="70" t="s">
        <v>55</v>
      </c>
      <c r="C16" s="11" t="s">
        <v>9</v>
      </c>
      <c r="D16" s="70" t="s">
        <v>56</v>
      </c>
      <c r="E16" s="71" t="s">
        <v>57</v>
      </c>
      <c r="F16" s="71" t="s">
        <v>58</v>
      </c>
      <c r="G16" s="72">
        <v>2670</v>
      </c>
      <c r="H16" s="73"/>
      <c r="I16" s="73"/>
      <c r="J16" s="73"/>
      <c r="K16" s="73"/>
    </row>
    <row r="17" spans="1:11" ht="25.5" x14ac:dyDescent="0.3">
      <c r="A17" s="69">
        <v>43650</v>
      </c>
      <c r="B17" s="70" t="s">
        <v>59</v>
      </c>
      <c r="C17" s="11" t="s">
        <v>9</v>
      </c>
      <c r="D17" s="70" t="s">
        <v>60</v>
      </c>
      <c r="E17" s="71" t="s">
        <v>61</v>
      </c>
      <c r="F17" s="71" t="s">
        <v>62</v>
      </c>
      <c r="G17" s="72">
        <v>966.6</v>
      </c>
      <c r="H17" s="73"/>
      <c r="I17" s="73"/>
      <c r="J17" s="73"/>
      <c r="K17" s="73"/>
    </row>
    <row r="18" spans="1:11" ht="25.5" x14ac:dyDescent="0.3">
      <c r="A18" s="69">
        <v>43650</v>
      </c>
      <c r="B18" s="70" t="s">
        <v>63</v>
      </c>
      <c r="C18" s="11" t="s">
        <v>9</v>
      </c>
      <c r="D18" s="70" t="s">
        <v>64</v>
      </c>
      <c r="E18" s="71" t="s">
        <v>65</v>
      </c>
      <c r="F18" s="71" t="s">
        <v>66</v>
      </c>
      <c r="G18" s="72">
        <v>6960</v>
      </c>
      <c r="H18" s="73"/>
      <c r="I18" s="73"/>
      <c r="J18" s="73"/>
      <c r="K18" s="73"/>
    </row>
    <row r="19" spans="1:11" ht="25.5" x14ac:dyDescent="0.3">
      <c r="A19" s="69">
        <v>43650</v>
      </c>
      <c r="B19" s="70" t="s">
        <v>67</v>
      </c>
      <c r="C19" s="11" t="s">
        <v>9</v>
      </c>
      <c r="D19" s="70"/>
      <c r="E19" s="71" t="s">
        <v>68</v>
      </c>
      <c r="F19" s="71" t="s">
        <v>69</v>
      </c>
      <c r="G19" s="72">
        <v>1800</v>
      </c>
      <c r="H19" s="73"/>
      <c r="I19" s="73"/>
      <c r="J19" s="73"/>
      <c r="K19" s="73"/>
    </row>
    <row r="20" spans="1:11" ht="35.25" x14ac:dyDescent="0.3">
      <c r="A20" s="69">
        <v>43650</v>
      </c>
      <c r="B20" s="70" t="s">
        <v>70</v>
      </c>
      <c r="C20" s="11" t="s">
        <v>9</v>
      </c>
      <c r="D20" s="70" t="s">
        <v>71</v>
      </c>
      <c r="E20" s="71" t="s">
        <v>72</v>
      </c>
      <c r="F20" s="71" t="s">
        <v>73</v>
      </c>
      <c r="G20" s="72">
        <v>1856</v>
      </c>
      <c r="H20" s="73"/>
      <c r="I20" s="73"/>
      <c r="J20" s="73"/>
      <c r="K20" s="73"/>
    </row>
    <row r="21" spans="1:11" ht="25.5" x14ac:dyDescent="0.3">
      <c r="A21" s="69">
        <v>43650</v>
      </c>
      <c r="B21" s="70" t="s">
        <v>74</v>
      </c>
      <c r="C21" s="11" t="s">
        <v>9</v>
      </c>
      <c r="D21" s="70" t="s">
        <v>75</v>
      </c>
      <c r="E21" s="71" t="s">
        <v>65</v>
      </c>
      <c r="F21" s="71" t="s">
        <v>76</v>
      </c>
      <c r="G21" s="72">
        <v>8700</v>
      </c>
      <c r="H21" s="73"/>
      <c r="I21" s="73"/>
      <c r="J21" s="73"/>
      <c r="K21" s="73"/>
    </row>
    <row r="22" spans="1:11" ht="35.25" x14ac:dyDescent="0.3">
      <c r="A22" s="69">
        <v>43650</v>
      </c>
      <c r="B22" s="70" t="s">
        <v>77</v>
      </c>
      <c r="C22" s="11" t="s">
        <v>9</v>
      </c>
      <c r="D22" s="70"/>
      <c r="E22" s="71" t="s">
        <v>78</v>
      </c>
      <c r="F22" s="71" t="s">
        <v>79</v>
      </c>
      <c r="G22" s="72">
        <v>2504</v>
      </c>
      <c r="H22" s="73"/>
      <c r="I22" s="73"/>
      <c r="J22" s="73"/>
      <c r="K22" s="73"/>
    </row>
    <row r="23" spans="1:11" ht="25.5" x14ac:dyDescent="0.3">
      <c r="A23" s="69">
        <v>43650</v>
      </c>
      <c r="B23" s="70" t="s">
        <v>80</v>
      </c>
      <c r="C23" s="11" t="s">
        <v>9</v>
      </c>
      <c r="D23" s="70"/>
      <c r="E23" s="71" t="s">
        <v>81</v>
      </c>
      <c r="F23" s="71" t="s">
        <v>82</v>
      </c>
      <c r="G23" s="72">
        <v>5000</v>
      </c>
      <c r="H23" s="73"/>
      <c r="I23" s="73"/>
      <c r="J23" s="73"/>
      <c r="K23" s="73"/>
    </row>
    <row r="24" spans="1:11" ht="25.5" x14ac:dyDescent="0.3">
      <c r="A24" s="69">
        <v>43651</v>
      </c>
      <c r="B24" s="70" t="s">
        <v>83</v>
      </c>
      <c r="C24" s="11" t="s">
        <v>9</v>
      </c>
      <c r="D24" s="70" t="s">
        <v>84</v>
      </c>
      <c r="E24" s="71" t="s">
        <v>85</v>
      </c>
      <c r="F24" s="71" t="s">
        <v>86</v>
      </c>
      <c r="G24" s="72">
        <v>3480</v>
      </c>
      <c r="H24" s="73"/>
      <c r="I24" s="73"/>
      <c r="J24" s="73"/>
      <c r="K24" s="73"/>
    </row>
    <row r="25" spans="1:11" ht="25.5" x14ac:dyDescent="0.3">
      <c r="A25" s="69">
        <v>43651</v>
      </c>
      <c r="B25" s="70" t="s">
        <v>87</v>
      </c>
      <c r="C25" s="11" t="s">
        <v>9</v>
      </c>
      <c r="D25" s="70"/>
      <c r="E25" s="71" t="s">
        <v>85</v>
      </c>
      <c r="F25" s="71" t="s">
        <v>88</v>
      </c>
      <c r="G25" s="72">
        <v>19488</v>
      </c>
      <c r="H25" s="73"/>
      <c r="I25" s="73"/>
      <c r="J25" s="73"/>
      <c r="K25" s="73"/>
    </row>
    <row r="26" spans="1:11" ht="25.5" x14ac:dyDescent="0.3">
      <c r="A26" s="69">
        <v>43651</v>
      </c>
      <c r="B26" s="70" t="s">
        <v>89</v>
      </c>
      <c r="C26" s="11" t="s">
        <v>9</v>
      </c>
      <c r="D26" s="70" t="s">
        <v>90</v>
      </c>
      <c r="E26" s="71" t="s">
        <v>91</v>
      </c>
      <c r="F26" s="71" t="s">
        <v>92</v>
      </c>
      <c r="G26" s="72">
        <v>6438</v>
      </c>
      <c r="H26" s="73"/>
      <c r="I26" s="73"/>
      <c r="J26" s="73"/>
      <c r="K26" s="73"/>
    </row>
    <row r="27" spans="1:11" ht="25.5" x14ac:dyDescent="0.3">
      <c r="A27" s="69">
        <v>43651</v>
      </c>
      <c r="B27" s="70" t="s">
        <v>93</v>
      </c>
      <c r="C27" s="11" t="s">
        <v>9</v>
      </c>
      <c r="D27" s="70"/>
      <c r="E27" s="71" t="s">
        <v>81</v>
      </c>
      <c r="F27" s="71" t="s">
        <v>82</v>
      </c>
      <c r="G27" s="72">
        <v>4961</v>
      </c>
      <c r="H27" s="73"/>
      <c r="I27" s="73"/>
      <c r="J27" s="73"/>
      <c r="K27" s="73"/>
    </row>
    <row r="28" spans="1:11" ht="35.25" x14ac:dyDescent="0.3">
      <c r="A28" s="69">
        <v>43651</v>
      </c>
      <c r="B28" s="70" t="s">
        <v>94</v>
      </c>
      <c r="C28" s="11" t="s">
        <v>9</v>
      </c>
      <c r="D28" s="70"/>
      <c r="E28" s="71" t="s">
        <v>95</v>
      </c>
      <c r="F28" s="71" t="s">
        <v>96</v>
      </c>
      <c r="G28" s="72">
        <v>19826</v>
      </c>
      <c r="H28" s="73"/>
      <c r="I28" s="73"/>
      <c r="J28" s="73"/>
      <c r="K28" s="73"/>
    </row>
    <row r="29" spans="1:11" ht="25.5" x14ac:dyDescent="0.3">
      <c r="A29" s="69">
        <v>43652</v>
      </c>
      <c r="B29" s="70" t="s">
        <v>97</v>
      </c>
      <c r="C29" s="11" t="s">
        <v>9</v>
      </c>
      <c r="D29" s="70"/>
      <c r="E29" s="71" t="s">
        <v>98</v>
      </c>
      <c r="F29" s="71" t="s">
        <v>99</v>
      </c>
      <c r="G29" s="74">
        <v>20428</v>
      </c>
      <c r="H29" s="73"/>
      <c r="I29" s="73"/>
      <c r="J29" s="73"/>
      <c r="K29" s="73"/>
    </row>
    <row r="30" spans="1:11" ht="25.5" x14ac:dyDescent="0.3">
      <c r="A30" s="69">
        <v>43654</v>
      </c>
      <c r="B30" s="70" t="s">
        <v>100</v>
      </c>
      <c r="C30" s="11" t="s">
        <v>9</v>
      </c>
      <c r="D30" s="70"/>
      <c r="E30" s="71" t="s">
        <v>101</v>
      </c>
      <c r="F30" s="71" t="s">
        <v>102</v>
      </c>
      <c r="G30" s="74">
        <v>3900</v>
      </c>
      <c r="H30" s="73"/>
      <c r="I30" s="73"/>
      <c r="J30" s="73"/>
      <c r="K30" s="73"/>
    </row>
    <row r="31" spans="1:11" ht="25.5" x14ac:dyDescent="0.3">
      <c r="A31" s="69">
        <v>43655</v>
      </c>
      <c r="B31" s="70" t="s">
        <v>103</v>
      </c>
      <c r="C31" s="11" t="s">
        <v>9</v>
      </c>
      <c r="D31" s="70"/>
      <c r="E31" s="71" t="s">
        <v>104</v>
      </c>
      <c r="F31" s="71" t="s">
        <v>105</v>
      </c>
      <c r="G31" s="74">
        <v>16892.689999999999</v>
      </c>
      <c r="H31" s="73"/>
      <c r="I31" s="73"/>
      <c r="J31" s="73"/>
      <c r="K31" s="73"/>
    </row>
    <row r="32" spans="1:11" ht="25.5" x14ac:dyDescent="0.3">
      <c r="A32" s="69">
        <v>43655</v>
      </c>
      <c r="B32" s="70" t="s">
        <v>106</v>
      </c>
      <c r="C32" s="11" t="s">
        <v>9</v>
      </c>
      <c r="D32" s="70"/>
      <c r="E32" s="71" t="s">
        <v>107</v>
      </c>
      <c r="F32" s="71" t="s">
        <v>108</v>
      </c>
      <c r="G32" s="74">
        <v>39378.15</v>
      </c>
      <c r="H32" s="73"/>
      <c r="I32" s="73"/>
      <c r="J32" s="73"/>
      <c r="K32" s="73"/>
    </row>
    <row r="33" spans="1:11" ht="35.25" x14ac:dyDescent="0.3">
      <c r="A33" s="69">
        <v>43655</v>
      </c>
      <c r="B33" s="70" t="s">
        <v>109</v>
      </c>
      <c r="C33" s="11" t="s">
        <v>9</v>
      </c>
      <c r="D33" s="70"/>
      <c r="E33" s="71" t="s">
        <v>110</v>
      </c>
      <c r="F33" s="71" t="s">
        <v>111</v>
      </c>
      <c r="G33" s="74">
        <v>153881</v>
      </c>
      <c r="H33" s="73"/>
      <c r="I33" s="73"/>
      <c r="J33" s="73"/>
      <c r="K33" s="73"/>
    </row>
    <row r="34" spans="1:11" ht="46.5" x14ac:dyDescent="0.3">
      <c r="A34" s="69">
        <v>43655</v>
      </c>
      <c r="B34" s="70" t="s">
        <v>112</v>
      </c>
      <c r="C34" s="11" t="s">
        <v>9</v>
      </c>
      <c r="D34" s="70"/>
      <c r="E34" s="71" t="s">
        <v>113</v>
      </c>
      <c r="F34" s="71" t="s">
        <v>114</v>
      </c>
      <c r="G34" s="74">
        <v>42858.7</v>
      </c>
      <c r="H34" s="73"/>
      <c r="I34" s="73"/>
      <c r="J34" s="73"/>
      <c r="K34" s="73"/>
    </row>
    <row r="35" spans="1:11" ht="25.5" x14ac:dyDescent="0.3">
      <c r="A35" s="69">
        <v>43655</v>
      </c>
      <c r="B35" s="70" t="s">
        <v>115</v>
      </c>
      <c r="C35" s="11" t="s">
        <v>9</v>
      </c>
      <c r="D35" s="70"/>
      <c r="E35" s="71" t="s">
        <v>116</v>
      </c>
      <c r="F35" s="71" t="s">
        <v>117</v>
      </c>
      <c r="G35" s="74">
        <v>4640</v>
      </c>
      <c r="H35" s="73"/>
      <c r="I35" s="73"/>
      <c r="J35" s="73"/>
      <c r="K35" s="73"/>
    </row>
    <row r="36" spans="1:11" ht="25.5" x14ac:dyDescent="0.3">
      <c r="A36" s="69">
        <v>43655</v>
      </c>
      <c r="B36" s="70" t="s">
        <v>118</v>
      </c>
      <c r="C36" s="11" t="s">
        <v>9</v>
      </c>
      <c r="D36" s="70"/>
      <c r="E36" s="71" t="s">
        <v>81</v>
      </c>
      <c r="F36" s="71" t="s">
        <v>82</v>
      </c>
      <c r="G36" s="74">
        <v>5000</v>
      </c>
      <c r="H36" s="73"/>
      <c r="I36" s="73"/>
      <c r="J36" s="73"/>
      <c r="K36" s="73"/>
    </row>
    <row r="37" spans="1:11" ht="25.5" x14ac:dyDescent="0.3">
      <c r="A37" s="69">
        <v>43657</v>
      </c>
      <c r="B37" s="70" t="s">
        <v>119</v>
      </c>
      <c r="C37" s="11" t="s">
        <v>9</v>
      </c>
      <c r="D37" s="70" t="s">
        <v>120</v>
      </c>
      <c r="E37" s="71" t="s">
        <v>121</v>
      </c>
      <c r="F37" s="71" t="s">
        <v>122</v>
      </c>
      <c r="G37" s="74">
        <v>5104</v>
      </c>
      <c r="H37" s="73"/>
      <c r="I37" s="73"/>
      <c r="J37" s="73"/>
      <c r="K37" s="73"/>
    </row>
    <row r="38" spans="1:11" ht="35.25" x14ac:dyDescent="0.3">
      <c r="A38" s="69">
        <v>43657</v>
      </c>
      <c r="B38" s="70" t="s">
        <v>123</v>
      </c>
      <c r="C38" s="11" t="s">
        <v>9</v>
      </c>
      <c r="D38" s="70"/>
      <c r="E38" s="71" t="s">
        <v>124</v>
      </c>
      <c r="F38" s="71" t="s">
        <v>125</v>
      </c>
      <c r="G38" s="74">
        <v>25200</v>
      </c>
      <c r="H38" s="73"/>
      <c r="I38" s="73"/>
      <c r="J38" s="73"/>
      <c r="K38" s="73"/>
    </row>
    <row r="39" spans="1:11" ht="35.25" x14ac:dyDescent="0.3">
      <c r="A39" s="69">
        <v>43657</v>
      </c>
      <c r="B39" s="70" t="s">
        <v>126</v>
      </c>
      <c r="C39" s="11" t="s">
        <v>9</v>
      </c>
      <c r="D39" s="70"/>
      <c r="E39" s="71" t="s">
        <v>127</v>
      </c>
      <c r="F39" s="71" t="s">
        <v>128</v>
      </c>
      <c r="G39" s="74">
        <v>6512.82</v>
      </c>
      <c r="H39" s="73"/>
      <c r="I39" s="73"/>
      <c r="J39" s="73"/>
      <c r="K39" s="73"/>
    </row>
    <row r="40" spans="1:11" ht="25.5" x14ac:dyDescent="0.3">
      <c r="A40" s="69">
        <v>43657</v>
      </c>
      <c r="B40" s="70" t="s">
        <v>129</v>
      </c>
      <c r="C40" s="11" t="s">
        <v>9</v>
      </c>
      <c r="D40" s="70"/>
      <c r="E40" s="71" t="s">
        <v>130</v>
      </c>
      <c r="F40" s="71" t="s">
        <v>131</v>
      </c>
      <c r="G40" s="74">
        <v>16688.02</v>
      </c>
      <c r="H40" s="73"/>
      <c r="I40" s="73"/>
      <c r="J40" s="73"/>
      <c r="K40" s="73"/>
    </row>
    <row r="41" spans="1:11" ht="25.5" x14ac:dyDescent="0.3">
      <c r="A41" s="69">
        <v>43657</v>
      </c>
      <c r="B41" s="70" t="s">
        <v>132</v>
      </c>
      <c r="C41" s="11" t="s">
        <v>9</v>
      </c>
      <c r="D41" s="70"/>
      <c r="E41" s="71" t="s">
        <v>133</v>
      </c>
      <c r="F41" s="71" t="s">
        <v>134</v>
      </c>
      <c r="G41" s="74">
        <v>4199.2</v>
      </c>
      <c r="H41" s="73"/>
      <c r="I41" s="73"/>
      <c r="J41" s="73"/>
      <c r="K41" s="73"/>
    </row>
    <row r="42" spans="1:11" ht="25.5" x14ac:dyDescent="0.3">
      <c r="A42" s="69">
        <v>43657</v>
      </c>
      <c r="B42" s="70" t="s">
        <v>135</v>
      </c>
      <c r="C42" s="11" t="s">
        <v>9</v>
      </c>
      <c r="D42" s="70"/>
      <c r="E42" s="71" t="s">
        <v>136</v>
      </c>
      <c r="F42" s="71" t="s">
        <v>137</v>
      </c>
      <c r="G42" s="74">
        <v>7450.96</v>
      </c>
      <c r="H42" s="73"/>
      <c r="I42" s="73"/>
      <c r="J42" s="73"/>
      <c r="K42" s="73"/>
    </row>
    <row r="43" spans="1:11" ht="35.25" x14ac:dyDescent="0.3">
      <c r="A43" s="69">
        <v>43657</v>
      </c>
      <c r="B43" s="70" t="s">
        <v>138</v>
      </c>
      <c r="C43" s="11" t="s">
        <v>9</v>
      </c>
      <c r="D43" s="70" t="s">
        <v>139</v>
      </c>
      <c r="E43" s="71" t="s">
        <v>140</v>
      </c>
      <c r="F43" s="71" t="s">
        <v>39</v>
      </c>
      <c r="G43" s="74">
        <v>3000</v>
      </c>
      <c r="H43" s="73"/>
      <c r="I43" s="73"/>
      <c r="J43" s="73"/>
      <c r="K43" s="73"/>
    </row>
    <row r="44" spans="1:11" ht="25.5" x14ac:dyDescent="0.3">
      <c r="A44" s="69">
        <v>43659</v>
      </c>
      <c r="B44" s="70" t="s">
        <v>141</v>
      </c>
      <c r="C44" s="11" t="s">
        <v>9</v>
      </c>
      <c r="D44" s="70"/>
      <c r="E44" s="71" t="s">
        <v>142</v>
      </c>
      <c r="F44" s="71" t="s">
        <v>143</v>
      </c>
      <c r="G44" s="74">
        <v>2751</v>
      </c>
      <c r="H44" s="73"/>
      <c r="I44" s="73"/>
      <c r="J44" s="73"/>
      <c r="K44" s="73"/>
    </row>
    <row r="45" spans="1:11" ht="25.5" x14ac:dyDescent="0.3">
      <c r="A45" s="69">
        <v>43659</v>
      </c>
      <c r="B45" s="70" t="s">
        <v>144</v>
      </c>
      <c r="C45" s="11" t="s">
        <v>9</v>
      </c>
      <c r="D45" s="70"/>
      <c r="E45" s="71" t="s">
        <v>99</v>
      </c>
      <c r="F45" s="71" t="s">
        <v>98</v>
      </c>
      <c r="G45" s="74">
        <v>20428</v>
      </c>
      <c r="H45" s="73"/>
      <c r="I45" s="73"/>
      <c r="J45" s="73"/>
      <c r="K45" s="73"/>
    </row>
    <row r="46" spans="1:11" ht="25.5" x14ac:dyDescent="0.3">
      <c r="A46" s="69">
        <v>43659</v>
      </c>
      <c r="B46" s="70" t="s">
        <v>145</v>
      </c>
      <c r="C46" s="11" t="s">
        <v>9</v>
      </c>
      <c r="D46" s="70"/>
      <c r="E46" s="71" t="s">
        <v>146</v>
      </c>
      <c r="F46" s="71" t="s">
        <v>147</v>
      </c>
      <c r="G46" s="74">
        <v>38710</v>
      </c>
      <c r="H46" s="73"/>
      <c r="I46" s="73"/>
      <c r="J46" s="73"/>
      <c r="K46" s="73"/>
    </row>
    <row r="47" spans="1:11" ht="25.5" x14ac:dyDescent="0.3">
      <c r="A47" s="69">
        <v>43661</v>
      </c>
      <c r="B47" s="70" t="s">
        <v>148</v>
      </c>
      <c r="C47" s="11" t="s">
        <v>9</v>
      </c>
      <c r="D47" s="70"/>
      <c r="E47" s="71" t="s">
        <v>149</v>
      </c>
      <c r="F47" s="71" t="s">
        <v>150</v>
      </c>
      <c r="G47" s="74">
        <v>40387</v>
      </c>
      <c r="H47" s="73"/>
      <c r="I47" s="73"/>
      <c r="J47" s="73"/>
      <c r="K47" s="73"/>
    </row>
    <row r="48" spans="1:11" ht="25.5" x14ac:dyDescent="0.3">
      <c r="A48" s="69">
        <v>43661</v>
      </c>
      <c r="B48" s="70" t="s">
        <v>151</v>
      </c>
      <c r="C48" s="11" t="s">
        <v>9</v>
      </c>
      <c r="D48" s="70"/>
      <c r="E48" s="71" t="s">
        <v>152</v>
      </c>
      <c r="F48" s="71" t="s">
        <v>131</v>
      </c>
      <c r="G48" s="74">
        <v>18212</v>
      </c>
      <c r="H48" s="73"/>
      <c r="I48" s="73"/>
      <c r="J48" s="73"/>
      <c r="K48" s="73"/>
    </row>
    <row r="49" spans="1:11" ht="25.5" x14ac:dyDescent="0.3">
      <c r="A49" s="69">
        <v>43661</v>
      </c>
      <c r="B49" s="70" t="s">
        <v>153</v>
      </c>
      <c r="C49" s="11" t="s">
        <v>9</v>
      </c>
      <c r="D49" s="70"/>
      <c r="E49" s="71" t="s">
        <v>154</v>
      </c>
      <c r="F49" s="71" t="s">
        <v>155</v>
      </c>
      <c r="G49" s="74">
        <v>6250</v>
      </c>
      <c r="H49" s="73"/>
      <c r="I49" s="73"/>
      <c r="J49" s="73"/>
      <c r="K49" s="73"/>
    </row>
    <row r="50" spans="1:11" ht="25.5" x14ac:dyDescent="0.3">
      <c r="A50" s="69">
        <v>43661</v>
      </c>
      <c r="B50" s="70" t="s">
        <v>144</v>
      </c>
      <c r="C50" s="11" t="s">
        <v>9</v>
      </c>
      <c r="D50" s="70"/>
      <c r="E50" s="71" t="s">
        <v>99</v>
      </c>
      <c r="F50" s="71" t="s">
        <v>156</v>
      </c>
      <c r="G50" s="74">
        <v>63726</v>
      </c>
      <c r="H50" s="73"/>
      <c r="I50" s="73"/>
      <c r="J50" s="73"/>
      <c r="K50" s="73"/>
    </row>
    <row r="51" spans="1:11" ht="25.5" x14ac:dyDescent="0.3">
      <c r="A51" s="69">
        <v>43661</v>
      </c>
      <c r="B51" s="70" t="s">
        <v>144</v>
      </c>
      <c r="C51" s="11" t="s">
        <v>9</v>
      </c>
      <c r="D51" s="70"/>
      <c r="E51" s="71" t="s">
        <v>99</v>
      </c>
      <c r="F51" s="71" t="s">
        <v>157</v>
      </c>
      <c r="G51" s="74">
        <v>50727</v>
      </c>
      <c r="H51" s="73"/>
      <c r="I51" s="73"/>
      <c r="J51" s="73"/>
      <c r="K51" s="73"/>
    </row>
    <row r="52" spans="1:11" ht="25.5" x14ac:dyDescent="0.3">
      <c r="A52" s="69">
        <v>43661</v>
      </c>
      <c r="B52" s="70" t="s">
        <v>144</v>
      </c>
      <c r="C52" s="11" t="s">
        <v>9</v>
      </c>
      <c r="D52" s="70"/>
      <c r="E52" s="71" t="s">
        <v>99</v>
      </c>
      <c r="F52" s="71" t="s">
        <v>158</v>
      </c>
      <c r="G52" s="74">
        <v>48284</v>
      </c>
      <c r="H52" s="73"/>
      <c r="I52" s="73"/>
      <c r="J52" s="73"/>
      <c r="K52" s="73"/>
    </row>
    <row r="53" spans="1:11" ht="25.5" x14ac:dyDescent="0.3">
      <c r="A53" s="69">
        <v>43661</v>
      </c>
      <c r="B53" s="70" t="s">
        <v>144</v>
      </c>
      <c r="C53" s="11" t="s">
        <v>9</v>
      </c>
      <c r="D53" s="70"/>
      <c r="E53" s="71" t="s">
        <v>99</v>
      </c>
      <c r="F53" s="71" t="s">
        <v>159</v>
      </c>
      <c r="G53" s="74">
        <v>44399</v>
      </c>
      <c r="H53" s="73"/>
      <c r="I53" s="73"/>
      <c r="J53" s="73"/>
      <c r="K53" s="73"/>
    </row>
    <row r="54" spans="1:11" ht="25.5" x14ac:dyDescent="0.3">
      <c r="A54" s="69">
        <v>43661</v>
      </c>
      <c r="B54" s="70" t="s">
        <v>144</v>
      </c>
      <c r="C54" s="11" t="s">
        <v>9</v>
      </c>
      <c r="D54" s="70"/>
      <c r="E54" s="71" t="s">
        <v>99</v>
      </c>
      <c r="F54" s="71" t="s">
        <v>160</v>
      </c>
      <c r="G54" s="74">
        <v>29799</v>
      </c>
      <c r="H54" s="73"/>
      <c r="I54" s="73"/>
      <c r="J54" s="73"/>
      <c r="K54" s="73"/>
    </row>
    <row r="55" spans="1:11" ht="25.5" x14ac:dyDescent="0.3">
      <c r="A55" s="69">
        <v>43661</v>
      </c>
      <c r="B55" s="70" t="s">
        <v>144</v>
      </c>
      <c r="C55" s="11" t="s">
        <v>9</v>
      </c>
      <c r="D55" s="70"/>
      <c r="E55" s="71" t="s">
        <v>99</v>
      </c>
      <c r="F55" s="71" t="s">
        <v>161</v>
      </c>
      <c r="G55" s="74">
        <v>39268</v>
      </c>
      <c r="H55" s="73"/>
      <c r="I55" s="73"/>
      <c r="J55" s="73"/>
      <c r="K55" s="73"/>
    </row>
    <row r="56" spans="1:11" ht="25.5" x14ac:dyDescent="0.3">
      <c r="A56" s="69">
        <v>43661</v>
      </c>
      <c r="B56" s="70" t="s">
        <v>144</v>
      </c>
      <c r="C56" s="11" t="s">
        <v>9</v>
      </c>
      <c r="D56" s="70"/>
      <c r="E56" s="71" t="s">
        <v>99</v>
      </c>
      <c r="F56" s="71" t="s">
        <v>162</v>
      </c>
      <c r="G56" s="74">
        <v>29053</v>
      </c>
      <c r="H56" s="73"/>
      <c r="I56" s="73"/>
      <c r="J56" s="73"/>
      <c r="K56" s="73"/>
    </row>
    <row r="57" spans="1:11" ht="25.5" x14ac:dyDescent="0.3">
      <c r="A57" s="69">
        <v>43661</v>
      </c>
      <c r="B57" s="70" t="s">
        <v>144</v>
      </c>
      <c r="C57" s="11" t="s">
        <v>9</v>
      </c>
      <c r="D57" s="70"/>
      <c r="E57" s="71" t="s">
        <v>99</v>
      </c>
      <c r="F57" s="71" t="s">
        <v>163</v>
      </c>
      <c r="G57" s="74">
        <v>82873</v>
      </c>
      <c r="H57" s="73"/>
      <c r="I57" s="73"/>
      <c r="J57" s="73"/>
      <c r="K57" s="73"/>
    </row>
    <row r="58" spans="1:11" ht="25.5" x14ac:dyDescent="0.3">
      <c r="A58" s="69">
        <v>43661</v>
      </c>
      <c r="B58" s="70" t="s">
        <v>144</v>
      </c>
      <c r="C58" s="11" t="s">
        <v>9</v>
      </c>
      <c r="D58" s="70"/>
      <c r="E58" s="71" t="s">
        <v>99</v>
      </c>
      <c r="F58" s="71" t="s">
        <v>164</v>
      </c>
      <c r="G58" s="74">
        <v>36179</v>
      </c>
      <c r="H58" s="73"/>
      <c r="I58" s="73"/>
      <c r="J58" s="73"/>
      <c r="K58" s="73"/>
    </row>
    <row r="59" spans="1:11" ht="25.5" x14ac:dyDescent="0.3">
      <c r="A59" s="69">
        <v>43661</v>
      </c>
      <c r="B59" s="70" t="s">
        <v>144</v>
      </c>
      <c r="C59" s="11" t="s">
        <v>9</v>
      </c>
      <c r="D59" s="70"/>
      <c r="E59" s="71" t="s">
        <v>99</v>
      </c>
      <c r="F59" s="71" t="s">
        <v>165</v>
      </c>
      <c r="G59" s="74">
        <v>47149</v>
      </c>
      <c r="H59" s="73"/>
      <c r="I59" s="73"/>
      <c r="J59" s="73"/>
      <c r="K59" s="73"/>
    </row>
    <row r="60" spans="1:11" ht="25.5" x14ac:dyDescent="0.3">
      <c r="A60" s="69">
        <v>43661</v>
      </c>
      <c r="B60" s="70" t="s">
        <v>166</v>
      </c>
      <c r="C60" s="11" t="s">
        <v>9</v>
      </c>
      <c r="D60" s="70"/>
      <c r="E60" s="71" t="s">
        <v>167</v>
      </c>
      <c r="F60" s="71" t="s">
        <v>168</v>
      </c>
      <c r="G60" s="74">
        <v>78526</v>
      </c>
      <c r="H60" s="73"/>
      <c r="I60" s="73"/>
      <c r="J60" s="73"/>
      <c r="K60" s="73"/>
    </row>
    <row r="61" spans="1:11" ht="35.25" x14ac:dyDescent="0.3">
      <c r="A61" s="69">
        <v>43661</v>
      </c>
      <c r="B61" s="70" t="s">
        <v>169</v>
      </c>
      <c r="C61" s="11" t="s">
        <v>9</v>
      </c>
      <c r="D61" s="70" t="s">
        <v>170</v>
      </c>
      <c r="E61" s="71" t="s">
        <v>72</v>
      </c>
      <c r="F61" s="71" t="s">
        <v>171</v>
      </c>
      <c r="G61" s="74">
        <v>754</v>
      </c>
      <c r="H61" s="73"/>
      <c r="I61" s="73"/>
      <c r="J61" s="73"/>
      <c r="K61" s="73"/>
    </row>
    <row r="62" spans="1:11" ht="35.25" x14ac:dyDescent="0.3">
      <c r="A62" s="69">
        <v>43661</v>
      </c>
      <c r="B62" s="70" t="s">
        <v>172</v>
      </c>
      <c r="C62" s="11" t="s">
        <v>9</v>
      </c>
      <c r="D62" s="70"/>
      <c r="E62" s="71" t="s">
        <v>173</v>
      </c>
      <c r="F62" s="71" t="s">
        <v>174</v>
      </c>
      <c r="G62" s="74">
        <v>4146.82</v>
      </c>
      <c r="H62" s="73"/>
      <c r="I62" s="73"/>
      <c r="J62" s="73"/>
      <c r="K62" s="73"/>
    </row>
    <row r="63" spans="1:11" ht="25.5" x14ac:dyDescent="0.3">
      <c r="A63" s="69">
        <v>43661</v>
      </c>
      <c r="B63" s="75" t="s">
        <v>175</v>
      </c>
      <c r="C63" s="11" t="s">
        <v>9</v>
      </c>
      <c r="D63" s="75" t="s">
        <v>176</v>
      </c>
      <c r="E63" s="71" t="s">
        <v>177</v>
      </c>
      <c r="F63" s="71" t="s">
        <v>178</v>
      </c>
      <c r="G63" s="74">
        <v>3433.99</v>
      </c>
      <c r="H63" s="73"/>
      <c r="I63" s="73"/>
      <c r="J63" s="73"/>
      <c r="K63" s="73"/>
    </row>
    <row r="64" spans="1:11" ht="35.25" x14ac:dyDescent="0.3">
      <c r="A64" s="69">
        <v>43661</v>
      </c>
      <c r="B64" s="75" t="s">
        <v>179</v>
      </c>
      <c r="C64" s="11" t="s">
        <v>9</v>
      </c>
      <c r="D64" s="75" t="s">
        <v>180</v>
      </c>
      <c r="E64" s="71" t="s">
        <v>181</v>
      </c>
      <c r="F64" s="71" t="s">
        <v>182</v>
      </c>
      <c r="G64" s="74">
        <v>10000</v>
      </c>
      <c r="H64" s="73"/>
      <c r="I64" s="73"/>
      <c r="J64" s="73"/>
      <c r="K64" s="73"/>
    </row>
    <row r="65" spans="1:11" ht="25.5" x14ac:dyDescent="0.3">
      <c r="A65" s="69">
        <v>43661</v>
      </c>
      <c r="B65" s="75" t="s">
        <v>183</v>
      </c>
      <c r="C65" s="11" t="s">
        <v>9</v>
      </c>
      <c r="D65" s="75" t="s">
        <v>184</v>
      </c>
      <c r="E65" s="71" t="s">
        <v>185</v>
      </c>
      <c r="F65" s="71" t="s">
        <v>186</v>
      </c>
      <c r="G65" s="74">
        <v>180855</v>
      </c>
      <c r="H65" s="73"/>
      <c r="I65" s="73"/>
      <c r="J65" s="73"/>
      <c r="K65" s="73"/>
    </row>
    <row r="66" spans="1:11" ht="25.5" x14ac:dyDescent="0.3">
      <c r="A66" s="69">
        <v>43661</v>
      </c>
      <c r="B66" s="75" t="s">
        <v>187</v>
      </c>
      <c r="C66" s="11" t="s">
        <v>9</v>
      </c>
      <c r="D66" s="75"/>
      <c r="E66" s="71" t="s">
        <v>188</v>
      </c>
      <c r="F66" s="71" t="s">
        <v>186</v>
      </c>
      <c r="G66" s="74">
        <v>36592.5</v>
      </c>
      <c r="H66" s="73"/>
      <c r="I66" s="73"/>
      <c r="J66" s="73"/>
      <c r="K66" s="73"/>
    </row>
    <row r="67" spans="1:11" ht="25.5" x14ac:dyDescent="0.3">
      <c r="A67" s="69">
        <v>43663</v>
      </c>
      <c r="B67" s="70" t="s">
        <v>189</v>
      </c>
      <c r="C67" s="11" t="s">
        <v>9</v>
      </c>
      <c r="D67" s="70"/>
      <c r="E67" s="71" t="s">
        <v>81</v>
      </c>
      <c r="F67" s="71" t="s">
        <v>82</v>
      </c>
      <c r="G67" s="74">
        <v>5000</v>
      </c>
      <c r="H67" s="73"/>
      <c r="I67" s="73"/>
      <c r="J67" s="73"/>
      <c r="K67" s="73"/>
    </row>
    <row r="68" spans="1:11" ht="25.5" x14ac:dyDescent="0.3">
      <c r="A68" s="69">
        <v>43663</v>
      </c>
      <c r="B68" s="75" t="s">
        <v>190</v>
      </c>
      <c r="C68" s="11" t="s">
        <v>9</v>
      </c>
      <c r="D68" s="75"/>
      <c r="E68" s="71" t="s">
        <v>191</v>
      </c>
      <c r="F68" s="71" t="s">
        <v>182</v>
      </c>
      <c r="G68" s="74">
        <v>2581.5</v>
      </c>
      <c r="H68" s="73"/>
      <c r="I68" s="73"/>
      <c r="J68" s="73"/>
      <c r="K68" s="73"/>
    </row>
    <row r="69" spans="1:11" ht="35.25" x14ac:dyDescent="0.3">
      <c r="A69" s="69">
        <v>43663</v>
      </c>
      <c r="B69" s="75" t="s">
        <v>192</v>
      </c>
      <c r="C69" s="11" t="s">
        <v>9</v>
      </c>
      <c r="D69" s="75"/>
      <c r="E69" s="71" t="s">
        <v>193</v>
      </c>
      <c r="F69" s="71" t="s">
        <v>194</v>
      </c>
      <c r="G69" s="74">
        <v>3500</v>
      </c>
      <c r="H69" s="73"/>
      <c r="I69" s="73"/>
      <c r="J69" s="73"/>
      <c r="K69" s="73"/>
    </row>
    <row r="70" spans="1:11" ht="35.25" x14ac:dyDescent="0.3">
      <c r="A70" s="69">
        <v>43664</v>
      </c>
      <c r="B70" s="75" t="s">
        <v>195</v>
      </c>
      <c r="C70" s="11" t="s">
        <v>9</v>
      </c>
      <c r="D70" s="75"/>
      <c r="E70" s="71" t="s">
        <v>181</v>
      </c>
      <c r="F70" s="71" t="s">
        <v>196</v>
      </c>
      <c r="G70" s="74">
        <v>4095</v>
      </c>
      <c r="H70" s="73"/>
      <c r="I70" s="73"/>
      <c r="J70" s="73"/>
      <c r="K70" s="73"/>
    </row>
    <row r="71" spans="1:11" ht="25.5" x14ac:dyDescent="0.3">
      <c r="A71" s="69">
        <v>43664</v>
      </c>
      <c r="B71" s="75" t="s">
        <v>197</v>
      </c>
      <c r="C71" s="11" t="s">
        <v>9</v>
      </c>
      <c r="D71" s="75"/>
      <c r="E71" s="71" t="s">
        <v>198</v>
      </c>
      <c r="F71" s="71" t="s">
        <v>199</v>
      </c>
      <c r="G71" s="74">
        <v>1854.84</v>
      </c>
      <c r="H71" s="73"/>
      <c r="I71" s="73"/>
      <c r="J71" s="73"/>
      <c r="K71" s="73"/>
    </row>
    <row r="72" spans="1:11" ht="25.5" x14ac:dyDescent="0.3">
      <c r="A72" s="69">
        <v>43664</v>
      </c>
      <c r="B72" s="75" t="s">
        <v>200</v>
      </c>
      <c r="C72" s="11" t="s">
        <v>9</v>
      </c>
      <c r="D72" s="75" t="s">
        <v>201</v>
      </c>
      <c r="E72" s="71" t="s">
        <v>202</v>
      </c>
      <c r="F72" s="71" t="s">
        <v>203</v>
      </c>
      <c r="G72" s="74">
        <v>3674.88</v>
      </c>
      <c r="H72" s="73"/>
      <c r="I72" s="73"/>
      <c r="J72" s="73"/>
      <c r="K72" s="73"/>
    </row>
    <row r="73" spans="1:11" ht="25.5" x14ac:dyDescent="0.3">
      <c r="A73" s="69">
        <v>43664</v>
      </c>
      <c r="B73" s="75" t="s">
        <v>204</v>
      </c>
      <c r="C73" s="11" t="s">
        <v>9</v>
      </c>
      <c r="D73" s="75" t="s">
        <v>205</v>
      </c>
      <c r="E73" s="71" t="s">
        <v>206</v>
      </c>
      <c r="F73" s="71" t="s">
        <v>207</v>
      </c>
      <c r="G73" s="74">
        <v>650</v>
      </c>
      <c r="H73" s="73"/>
      <c r="I73" s="73"/>
      <c r="J73" s="73"/>
      <c r="K73" s="73"/>
    </row>
    <row r="74" spans="1:11" ht="35.25" x14ac:dyDescent="0.3">
      <c r="A74" s="69">
        <v>43664</v>
      </c>
      <c r="B74" s="75" t="s">
        <v>208</v>
      </c>
      <c r="C74" s="11" t="s">
        <v>9</v>
      </c>
      <c r="D74" s="75"/>
      <c r="E74" s="71" t="s">
        <v>209</v>
      </c>
      <c r="F74" s="71" t="s">
        <v>210</v>
      </c>
      <c r="G74" s="74">
        <v>6448</v>
      </c>
      <c r="H74" s="73"/>
      <c r="I74" s="73"/>
      <c r="J74" s="73"/>
      <c r="K74" s="73"/>
    </row>
    <row r="75" spans="1:11" ht="25.5" x14ac:dyDescent="0.3">
      <c r="A75" s="69">
        <v>43664</v>
      </c>
      <c r="B75" s="75" t="s">
        <v>211</v>
      </c>
      <c r="C75" s="11" t="s">
        <v>9</v>
      </c>
      <c r="D75" s="75"/>
      <c r="E75" s="71" t="s">
        <v>78</v>
      </c>
      <c r="F75" s="71" t="s">
        <v>212</v>
      </c>
      <c r="G75" s="74">
        <v>4450</v>
      </c>
      <c r="H75" s="73"/>
      <c r="I75" s="73"/>
      <c r="J75" s="73"/>
      <c r="K75" s="73"/>
    </row>
    <row r="76" spans="1:11" ht="35.25" x14ac:dyDescent="0.3">
      <c r="A76" s="69">
        <v>43664</v>
      </c>
      <c r="B76" s="75" t="s">
        <v>213</v>
      </c>
      <c r="C76" s="11" t="s">
        <v>9</v>
      </c>
      <c r="D76" s="75"/>
      <c r="E76" s="71" t="s">
        <v>214</v>
      </c>
      <c r="F76" s="71" t="s">
        <v>25</v>
      </c>
      <c r="G76" s="74">
        <v>163841.81</v>
      </c>
      <c r="H76" s="73"/>
      <c r="I76" s="73"/>
      <c r="J76" s="73"/>
      <c r="K76" s="73"/>
    </row>
    <row r="77" spans="1:11" ht="35.25" x14ac:dyDescent="0.3">
      <c r="A77" s="69">
        <v>43664</v>
      </c>
      <c r="B77" s="75" t="s">
        <v>215</v>
      </c>
      <c r="C77" s="11" t="s">
        <v>9</v>
      </c>
      <c r="D77" s="75"/>
      <c r="E77" s="71" t="s">
        <v>216</v>
      </c>
      <c r="F77" s="71" t="s">
        <v>217</v>
      </c>
      <c r="G77" s="74">
        <v>38001.599999999999</v>
      </c>
      <c r="H77" s="73"/>
      <c r="I77" s="73"/>
      <c r="J77" s="73"/>
      <c r="K77" s="73"/>
    </row>
    <row r="78" spans="1:11" ht="25.5" x14ac:dyDescent="0.3">
      <c r="A78" s="69">
        <v>43664</v>
      </c>
      <c r="B78" s="75" t="s">
        <v>218</v>
      </c>
      <c r="C78" s="11" t="s">
        <v>9</v>
      </c>
      <c r="D78" s="75"/>
      <c r="E78" s="71" t="s">
        <v>219</v>
      </c>
      <c r="F78" s="71" t="s">
        <v>220</v>
      </c>
      <c r="G78" s="74">
        <v>4342</v>
      </c>
      <c r="H78" s="73"/>
      <c r="I78" s="73"/>
      <c r="J78" s="73"/>
      <c r="K78" s="73"/>
    </row>
    <row r="79" spans="1:11" ht="25.5" x14ac:dyDescent="0.3">
      <c r="A79" s="69">
        <v>43664</v>
      </c>
      <c r="B79" s="75" t="s">
        <v>221</v>
      </c>
      <c r="C79" s="11" t="s">
        <v>9</v>
      </c>
      <c r="D79" s="75"/>
      <c r="E79" s="71" t="s">
        <v>116</v>
      </c>
      <c r="F79" s="71" t="s">
        <v>117</v>
      </c>
      <c r="G79" s="74">
        <v>4640</v>
      </c>
      <c r="H79" s="73"/>
      <c r="I79" s="73"/>
      <c r="J79" s="73"/>
      <c r="K79" s="73"/>
    </row>
    <row r="80" spans="1:11" ht="25.5" x14ac:dyDescent="0.3">
      <c r="A80" s="69">
        <v>43664</v>
      </c>
      <c r="B80" s="75" t="s">
        <v>222</v>
      </c>
      <c r="C80" s="11" t="s">
        <v>9</v>
      </c>
      <c r="D80" s="75"/>
      <c r="E80" s="71" t="s">
        <v>223</v>
      </c>
      <c r="F80" s="71" t="s">
        <v>224</v>
      </c>
      <c r="G80" s="74">
        <v>9628</v>
      </c>
      <c r="H80" s="73"/>
      <c r="I80" s="73"/>
      <c r="J80" s="73"/>
      <c r="K80" s="73"/>
    </row>
    <row r="81" spans="1:11" ht="35.25" x14ac:dyDescent="0.3">
      <c r="A81" s="69">
        <v>43665</v>
      </c>
      <c r="B81" s="75" t="s">
        <v>225</v>
      </c>
      <c r="C81" s="11" t="s">
        <v>9</v>
      </c>
      <c r="D81" s="75"/>
      <c r="E81" s="71" t="s">
        <v>226</v>
      </c>
      <c r="F81" s="71" t="s">
        <v>96</v>
      </c>
      <c r="G81" s="74">
        <v>20428</v>
      </c>
      <c r="H81" s="73"/>
      <c r="I81" s="73"/>
      <c r="J81" s="73"/>
      <c r="K81" s="73"/>
    </row>
    <row r="82" spans="1:11" ht="35.25" x14ac:dyDescent="0.3">
      <c r="A82" s="69">
        <v>43665</v>
      </c>
      <c r="B82" s="75" t="s">
        <v>227</v>
      </c>
      <c r="C82" s="11" t="s">
        <v>9</v>
      </c>
      <c r="D82" s="75"/>
      <c r="E82" s="71" t="s">
        <v>95</v>
      </c>
      <c r="F82" s="71" t="s">
        <v>96</v>
      </c>
      <c r="G82" s="74">
        <v>33690</v>
      </c>
      <c r="H82" s="73"/>
      <c r="I82" s="73"/>
      <c r="J82" s="73"/>
      <c r="K82" s="73"/>
    </row>
    <row r="83" spans="1:11" ht="25.5" x14ac:dyDescent="0.3">
      <c r="A83" s="69">
        <v>43668</v>
      </c>
      <c r="B83" s="70" t="s">
        <v>228</v>
      </c>
      <c r="C83" s="11" t="s">
        <v>9</v>
      </c>
      <c r="D83" s="70"/>
      <c r="E83" s="71" t="s">
        <v>229</v>
      </c>
      <c r="F83" s="71" t="s">
        <v>230</v>
      </c>
      <c r="G83" s="74">
        <v>1153</v>
      </c>
      <c r="H83" s="73"/>
      <c r="I83" s="73"/>
      <c r="J83" s="73"/>
      <c r="K83" s="73"/>
    </row>
    <row r="84" spans="1:11" ht="25.5" x14ac:dyDescent="0.3">
      <c r="A84" s="69">
        <v>43668</v>
      </c>
      <c r="B84" s="70" t="s">
        <v>231</v>
      </c>
      <c r="C84" s="11" t="s">
        <v>9</v>
      </c>
      <c r="D84" s="70" t="s">
        <v>232</v>
      </c>
      <c r="E84" s="71" t="s">
        <v>233</v>
      </c>
      <c r="F84" s="71" t="s">
        <v>234</v>
      </c>
      <c r="G84" s="74">
        <v>4174.25</v>
      </c>
      <c r="H84" s="73"/>
      <c r="I84" s="73"/>
      <c r="J84" s="73"/>
      <c r="K84" s="73"/>
    </row>
    <row r="85" spans="1:11" ht="35.25" x14ac:dyDescent="0.3">
      <c r="A85" s="69">
        <v>43668</v>
      </c>
      <c r="B85" s="70" t="s">
        <v>235</v>
      </c>
      <c r="C85" s="11" t="s">
        <v>9</v>
      </c>
      <c r="D85" s="70"/>
      <c r="E85" s="71" t="s">
        <v>236</v>
      </c>
      <c r="F85" s="71" t="s">
        <v>237</v>
      </c>
      <c r="G85" s="74">
        <v>12000</v>
      </c>
      <c r="H85" s="73"/>
      <c r="I85" s="73"/>
      <c r="J85" s="73"/>
      <c r="K85" s="73"/>
    </row>
    <row r="86" spans="1:11" ht="25.5" x14ac:dyDescent="0.3">
      <c r="A86" s="69">
        <v>43668</v>
      </c>
      <c r="B86" s="70" t="s">
        <v>238</v>
      </c>
      <c r="C86" s="11" t="s">
        <v>9</v>
      </c>
      <c r="D86" s="70"/>
      <c r="E86" s="71" t="s">
        <v>239</v>
      </c>
      <c r="F86" s="71" t="s">
        <v>240</v>
      </c>
      <c r="G86" s="74">
        <v>6500</v>
      </c>
      <c r="H86" s="73"/>
      <c r="I86" s="73"/>
      <c r="J86" s="73"/>
      <c r="K86" s="73"/>
    </row>
    <row r="87" spans="1:11" ht="25.5" x14ac:dyDescent="0.3">
      <c r="A87" s="69">
        <v>43669</v>
      </c>
      <c r="B87" s="70" t="s">
        <v>241</v>
      </c>
      <c r="C87" s="11" t="s">
        <v>9</v>
      </c>
      <c r="D87" s="70"/>
      <c r="E87" s="71" t="s">
        <v>242</v>
      </c>
      <c r="F87" s="71" t="s">
        <v>243</v>
      </c>
      <c r="G87" s="74">
        <v>3670.24</v>
      </c>
      <c r="H87" s="73"/>
      <c r="I87" s="73"/>
      <c r="J87" s="73"/>
      <c r="K87" s="73"/>
    </row>
    <row r="88" spans="1:11" ht="25.5" x14ac:dyDescent="0.3">
      <c r="A88" s="69">
        <v>43669</v>
      </c>
      <c r="B88" s="70" t="s">
        <v>244</v>
      </c>
      <c r="C88" s="11" t="s">
        <v>9</v>
      </c>
      <c r="D88" s="70"/>
      <c r="E88" s="71" t="s">
        <v>245</v>
      </c>
      <c r="F88" s="71" t="s">
        <v>246</v>
      </c>
      <c r="G88" s="74">
        <v>3040</v>
      </c>
      <c r="H88" s="73"/>
      <c r="I88" s="73"/>
      <c r="J88" s="73"/>
      <c r="K88" s="73"/>
    </row>
    <row r="89" spans="1:11" ht="25.5" x14ac:dyDescent="0.3">
      <c r="A89" s="69">
        <v>43670</v>
      </c>
      <c r="B89" s="70" t="s">
        <v>247</v>
      </c>
      <c r="C89" s="11" t="s">
        <v>9</v>
      </c>
      <c r="D89" s="70"/>
      <c r="E89" s="71" t="s">
        <v>81</v>
      </c>
      <c r="F89" s="71" t="s">
        <v>82</v>
      </c>
      <c r="G89" s="74">
        <v>4997.3999999999996</v>
      </c>
      <c r="H89" s="73"/>
      <c r="I89" s="73"/>
      <c r="J89" s="73"/>
      <c r="K89" s="73"/>
    </row>
    <row r="90" spans="1:11" ht="25.5" x14ac:dyDescent="0.3">
      <c r="A90" s="69">
        <v>43670</v>
      </c>
      <c r="B90" s="70" t="s">
        <v>248</v>
      </c>
      <c r="C90" s="11" t="s">
        <v>9</v>
      </c>
      <c r="D90" s="70"/>
      <c r="E90" s="71" t="s">
        <v>249</v>
      </c>
      <c r="F90" s="71" t="s">
        <v>250</v>
      </c>
      <c r="G90" s="74">
        <v>2643.14</v>
      </c>
      <c r="H90" s="73"/>
      <c r="I90" s="73"/>
      <c r="J90" s="73"/>
      <c r="K90" s="73"/>
    </row>
    <row r="91" spans="1:11" ht="35.25" x14ac:dyDescent="0.3">
      <c r="A91" s="69">
        <v>43670</v>
      </c>
      <c r="B91" s="70" t="s">
        <v>251</v>
      </c>
      <c r="C91" s="11" t="s">
        <v>9</v>
      </c>
      <c r="D91" s="70"/>
      <c r="E91" s="71" t="s">
        <v>149</v>
      </c>
      <c r="F91" s="71" t="s">
        <v>111</v>
      </c>
      <c r="G91" s="74">
        <v>1456</v>
      </c>
      <c r="H91" s="73"/>
      <c r="I91" s="73"/>
      <c r="J91" s="73"/>
      <c r="K91" s="73"/>
    </row>
    <row r="92" spans="1:11" ht="57.75" x14ac:dyDescent="0.3">
      <c r="A92" s="69">
        <v>43671</v>
      </c>
      <c r="B92" s="70" t="s">
        <v>252</v>
      </c>
      <c r="C92" s="11" t="s">
        <v>9</v>
      </c>
      <c r="D92" s="70"/>
      <c r="E92" s="71" t="s">
        <v>253</v>
      </c>
      <c r="F92" s="71" t="s">
        <v>254</v>
      </c>
      <c r="G92" s="74">
        <v>1345.6</v>
      </c>
      <c r="H92" s="73"/>
      <c r="I92" s="73"/>
      <c r="J92" s="73"/>
      <c r="K92" s="73"/>
    </row>
    <row r="93" spans="1:11" ht="35.25" x14ac:dyDescent="0.3">
      <c r="A93" s="69">
        <v>43671</v>
      </c>
      <c r="B93" s="70" t="s">
        <v>255</v>
      </c>
      <c r="C93" s="11" t="s">
        <v>9</v>
      </c>
      <c r="D93" s="70"/>
      <c r="E93" s="71" t="s">
        <v>72</v>
      </c>
      <c r="F93" s="71" t="s">
        <v>256</v>
      </c>
      <c r="G93" s="74">
        <v>348</v>
      </c>
      <c r="H93" s="73"/>
      <c r="I93" s="73"/>
      <c r="J93" s="73"/>
      <c r="K93" s="73"/>
    </row>
    <row r="94" spans="1:11" ht="35.25" x14ac:dyDescent="0.3">
      <c r="A94" s="69">
        <v>43671</v>
      </c>
      <c r="B94" s="70" t="s">
        <v>257</v>
      </c>
      <c r="C94" s="11" t="s">
        <v>9</v>
      </c>
      <c r="D94" s="70" t="s">
        <v>258</v>
      </c>
      <c r="E94" s="71" t="s">
        <v>259</v>
      </c>
      <c r="F94" s="71" t="s">
        <v>260</v>
      </c>
      <c r="G94" s="74">
        <v>2343.1999999999998</v>
      </c>
      <c r="H94" s="73"/>
      <c r="I94" s="73"/>
      <c r="J94" s="73"/>
      <c r="K94" s="73"/>
    </row>
    <row r="95" spans="1:11" ht="25.5" x14ac:dyDescent="0.3">
      <c r="A95" s="69">
        <v>43671</v>
      </c>
      <c r="B95" s="70" t="s">
        <v>261</v>
      </c>
      <c r="C95" s="11" t="s">
        <v>9</v>
      </c>
      <c r="D95" s="70" t="s">
        <v>262</v>
      </c>
      <c r="E95" s="71" t="s">
        <v>263</v>
      </c>
      <c r="F95" s="71" t="s">
        <v>264</v>
      </c>
      <c r="G95" s="74">
        <v>4978.57</v>
      </c>
      <c r="H95" s="73"/>
      <c r="I95" s="73"/>
      <c r="J95" s="73"/>
      <c r="K95" s="73"/>
    </row>
    <row r="96" spans="1:11" ht="46.5" x14ac:dyDescent="0.3">
      <c r="A96" s="69">
        <v>43672</v>
      </c>
      <c r="B96" s="70" t="s">
        <v>265</v>
      </c>
      <c r="C96" s="11" t="s">
        <v>9</v>
      </c>
      <c r="D96" s="70"/>
      <c r="E96" s="71" t="s">
        <v>266</v>
      </c>
      <c r="F96" s="71" t="s">
        <v>267</v>
      </c>
      <c r="G96" s="74">
        <v>17932.599999999999</v>
      </c>
      <c r="H96" s="73"/>
      <c r="I96" s="73"/>
      <c r="J96" s="73"/>
      <c r="K96" s="73"/>
    </row>
    <row r="97" spans="1:11" ht="35.25" x14ac:dyDescent="0.3">
      <c r="A97" s="69">
        <v>43672</v>
      </c>
      <c r="B97" s="70" t="s">
        <v>268</v>
      </c>
      <c r="C97" s="11" t="s">
        <v>9</v>
      </c>
      <c r="D97" s="70"/>
      <c r="E97" s="71" t="s">
        <v>269</v>
      </c>
      <c r="F97" s="71" t="s">
        <v>270</v>
      </c>
      <c r="G97" s="74">
        <v>6032</v>
      </c>
      <c r="H97" s="73"/>
      <c r="I97" s="73"/>
      <c r="J97" s="73"/>
      <c r="K97" s="73"/>
    </row>
    <row r="98" spans="1:11" ht="35.25" x14ac:dyDescent="0.3">
      <c r="A98" s="69">
        <v>43672</v>
      </c>
      <c r="B98" s="70" t="s">
        <v>271</v>
      </c>
      <c r="C98" s="11" t="s">
        <v>9</v>
      </c>
      <c r="D98" s="70"/>
      <c r="E98" s="71" t="s">
        <v>272</v>
      </c>
      <c r="F98" s="71" t="s">
        <v>273</v>
      </c>
      <c r="G98" s="74">
        <v>3960</v>
      </c>
      <c r="H98" s="73"/>
      <c r="I98" s="73"/>
      <c r="J98" s="73"/>
      <c r="K98" s="73"/>
    </row>
    <row r="99" spans="1:11" ht="25.5" x14ac:dyDescent="0.3">
      <c r="A99" s="69">
        <v>43672</v>
      </c>
      <c r="B99" s="70" t="s">
        <v>215</v>
      </c>
      <c r="C99" s="11" t="s">
        <v>9</v>
      </c>
      <c r="D99" s="70"/>
      <c r="E99" s="71" t="s">
        <v>274</v>
      </c>
      <c r="F99" s="71" t="s">
        <v>275</v>
      </c>
      <c r="G99" s="74">
        <v>20650</v>
      </c>
      <c r="H99" s="73"/>
      <c r="I99" s="73"/>
      <c r="J99" s="73"/>
      <c r="K99" s="73"/>
    </row>
    <row r="100" spans="1:11" ht="35.25" x14ac:dyDescent="0.3">
      <c r="A100" s="69">
        <v>43672</v>
      </c>
      <c r="B100" s="70" t="s">
        <v>276</v>
      </c>
      <c r="C100" s="11" t="s">
        <v>9</v>
      </c>
      <c r="D100" s="70"/>
      <c r="E100" s="71" t="s">
        <v>95</v>
      </c>
      <c r="F100" s="71" t="s">
        <v>277</v>
      </c>
      <c r="G100" s="74">
        <v>38710</v>
      </c>
      <c r="H100" s="73"/>
      <c r="I100" s="73"/>
      <c r="J100" s="73"/>
      <c r="K100" s="73"/>
    </row>
    <row r="101" spans="1:11" ht="25.5" x14ac:dyDescent="0.3">
      <c r="A101" s="69">
        <v>43672</v>
      </c>
      <c r="B101" s="70" t="s">
        <v>278</v>
      </c>
      <c r="C101" s="11" t="s">
        <v>9</v>
      </c>
      <c r="D101" s="70"/>
      <c r="E101" s="71" t="s">
        <v>269</v>
      </c>
      <c r="F101" s="71" t="s">
        <v>279</v>
      </c>
      <c r="G101" s="74">
        <v>6032</v>
      </c>
      <c r="H101" s="73"/>
      <c r="I101" s="73"/>
      <c r="J101" s="73"/>
      <c r="K101" s="73"/>
    </row>
    <row r="102" spans="1:11" ht="35.25" x14ac:dyDescent="0.3">
      <c r="A102" s="69">
        <v>43672</v>
      </c>
      <c r="B102" s="70" t="s">
        <v>280</v>
      </c>
      <c r="C102" s="11" t="s">
        <v>9</v>
      </c>
      <c r="D102" s="70"/>
      <c r="E102" s="71" t="s">
        <v>281</v>
      </c>
      <c r="F102" s="71" t="s">
        <v>217</v>
      </c>
      <c r="G102" s="74">
        <v>38001.599999999999</v>
      </c>
      <c r="H102" s="73"/>
      <c r="I102" s="73"/>
      <c r="J102" s="73"/>
      <c r="K102" s="73"/>
    </row>
    <row r="103" spans="1:11" ht="25.5" x14ac:dyDescent="0.3">
      <c r="A103" s="69">
        <v>43673</v>
      </c>
      <c r="B103" s="70" t="s">
        <v>144</v>
      </c>
      <c r="C103" s="11" t="s">
        <v>9</v>
      </c>
      <c r="D103" s="70"/>
      <c r="E103" s="71" t="s">
        <v>99</v>
      </c>
      <c r="F103" s="71" t="s">
        <v>98</v>
      </c>
      <c r="G103" s="74">
        <v>20468</v>
      </c>
      <c r="H103" s="73"/>
      <c r="I103" s="73"/>
      <c r="J103" s="73"/>
      <c r="K103" s="73"/>
    </row>
    <row r="104" spans="1:11" ht="25.5" x14ac:dyDescent="0.3">
      <c r="A104" s="69">
        <v>43675</v>
      </c>
      <c r="B104" s="70" t="s">
        <v>282</v>
      </c>
      <c r="C104" s="11" t="s">
        <v>9</v>
      </c>
      <c r="D104" s="70"/>
      <c r="E104" s="71" t="s">
        <v>81</v>
      </c>
      <c r="F104" s="71" t="s">
        <v>82</v>
      </c>
      <c r="G104" s="74">
        <v>5000</v>
      </c>
      <c r="H104" s="73"/>
      <c r="I104" s="73"/>
      <c r="J104" s="73"/>
      <c r="K104" s="73"/>
    </row>
    <row r="105" spans="1:11" ht="25.5" x14ac:dyDescent="0.3">
      <c r="A105" s="69">
        <v>43675</v>
      </c>
      <c r="B105" s="70" t="s">
        <v>283</v>
      </c>
      <c r="C105" s="11" t="s">
        <v>9</v>
      </c>
      <c r="D105" s="70" t="s">
        <v>284</v>
      </c>
      <c r="E105" s="71" t="s">
        <v>285</v>
      </c>
      <c r="F105" s="71" t="s">
        <v>286</v>
      </c>
      <c r="G105" s="74">
        <v>7741.84</v>
      </c>
      <c r="H105" s="73"/>
      <c r="I105" s="73"/>
      <c r="J105" s="73"/>
      <c r="K105" s="73"/>
    </row>
    <row r="106" spans="1:11" ht="46.5" x14ac:dyDescent="0.3">
      <c r="A106" s="69">
        <v>43675</v>
      </c>
      <c r="B106" s="70" t="s">
        <v>287</v>
      </c>
      <c r="C106" s="11" t="s">
        <v>9</v>
      </c>
      <c r="D106" s="70"/>
      <c r="E106" s="71" t="s">
        <v>288</v>
      </c>
      <c r="F106" s="71" t="s">
        <v>289</v>
      </c>
      <c r="G106" s="74">
        <v>19400</v>
      </c>
      <c r="H106" s="73"/>
      <c r="I106" s="73"/>
      <c r="J106" s="73"/>
      <c r="K106" s="73"/>
    </row>
    <row r="107" spans="1:11" ht="25.5" x14ac:dyDescent="0.3">
      <c r="A107" s="69">
        <v>43675</v>
      </c>
      <c r="B107" s="70" t="s">
        <v>290</v>
      </c>
      <c r="C107" s="11" t="s">
        <v>9</v>
      </c>
      <c r="D107" s="70"/>
      <c r="E107" s="71" t="s">
        <v>239</v>
      </c>
      <c r="F107" s="71" t="s">
        <v>291</v>
      </c>
      <c r="G107" s="74">
        <v>10656</v>
      </c>
      <c r="H107" s="73"/>
      <c r="I107" s="73"/>
      <c r="J107" s="73"/>
      <c r="K107" s="73"/>
    </row>
    <row r="108" spans="1:11" ht="25.5" x14ac:dyDescent="0.3">
      <c r="A108" s="69">
        <v>43675</v>
      </c>
      <c r="B108" s="70" t="s">
        <v>292</v>
      </c>
      <c r="C108" s="11" t="s">
        <v>9</v>
      </c>
      <c r="D108" s="70"/>
      <c r="E108" s="71" t="s">
        <v>293</v>
      </c>
      <c r="F108" s="71" t="s">
        <v>294</v>
      </c>
      <c r="G108" s="74">
        <v>14012.8</v>
      </c>
      <c r="H108" s="73"/>
      <c r="I108" s="73"/>
      <c r="J108" s="73"/>
      <c r="K108" s="73"/>
    </row>
    <row r="109" spans="1:11" ht="25.5" x14ac:dyDescent="0.3">
      <c r="A109" s="69">
        <v>43675</v>
      </c>
      <c r="B109" s="70" t="s">
        <v>295</v>
      </c>
      <c r="C109" s="11" t="s">
        <v>9</v>
      </c>
      <c r="D109" s="70"/>
      <c r="E109" s="71" t="s">
        <v>296</v>
      </c>
      <c r="F109" s="71" t="s">
        <v>297</v>
      </c>
      <c r="G109" s="74">
        <v>37251</v>
      </c>
      <c r="H109" s="73"/>
      <c r="I109" s="73"/>
      <c r="J109" s="73"/>
      <c r="K109" s="73"/>
    </row>
    <row r="110" spans="1:11" ht="46.5" x14ac:dyDescent="0.3">
      <c r="A110" s="69">
        <v>43676</v>
      </c>
      <c r="B110" s="70" t="s">
        <v>298</v>
      </c>
      <c r="C110" s="11" t="s">
        <v>9</v>
      </c>
      <c r="D110" s="70" t="s">
        <v>299</v>
      </c>
      <c r="E110" s="71" t="s">
        <v>266</v>
      </c>
      <c r="F110" s="71" t="s">
        <v>300</v>
      </c>
      <c r="G110" s="74">
        <v>11279.63</v>
      </c>
      <c r="H110" s="73"/>
      <c r="I110" s="73"/>
      <c r="J110" s="73"/>
      <c r="K110" s="73"/>
    </row>
    <row r="111" spans="1:11" ht="35.25" x14ac:dyDescent="0.3">
      <c r="A111" s="69">
        <v>43676</v>
      </c>
      <c r="B111" s="70" t="s">
        <v>301</v>
      </c>
      <c r="C111" s="11" t="s">
        <v>9</v>
      </c>
      <c r="D111" s="70"/>
      <c r="E111" s="71" t="s">
        <v>149</v>
      </c>
      <c r="F111" s="71" t="s">
        <v>111</v>
      </c>
      <c r="G111" s="74">
        <v>1072</v>
      </c>
      <c r="H111" s="73"/>
      <c r="I111" s="73"/>
      <c r="J111" s="73"/>
      <c r="K111" s="73"/>
    </row>
    <row r="112" spans="1:11" ht="25.5" x14ac:dyDescent="0.3">
      <c r="A112" s="69">
        <v>43676</v>
      </c>
      <c r="B112" s="70" t="s">
        <v>302</v>
      </c>
      <c r="C112" s="11" t="s">
        <v>9</v>
      </c>
      <c r="D112" s="70" t="s">
        <v>303</v>
      </c>
      <c r="E112" s="71" t="s">
        <v>85</v>
      </c>
      <c r="F112" s="71" t="s">
        <v>304</v>
      </c>
      <c r="G112" s="74">
        <v>2088</v>
      </c>
      <c r="H112" s="73"/>
      <c r="I112" s="73"/>
      <c r="J112" s="73"/>
      <c r="K112" s="73"/>
    </row>
    <row r="113" spans="1:11" ht="35.25" x14ac:dyDescent="0.3">
      <c r="A113" s="69">
        <v>43676</v>
      </c>
      <c r="B113" s="70" t="s">
        <v>305</v>
      </c>
      <c r="C113" s="11" t="s">
        <v>9</v>
      </c>
      <c r="D113" s="70"/>
      <c r="E113" s="71" t="s">
        <v>306</v>
      </c>
      <c r="F113" s="71" t="s">
        <v>307</v>
      </c>
      <c r="G113" s="74">
        <v>1785</v>
      </c>
      <c r="H113" s="73"/>
      <c r="I113" s="73"/>
      <c r="J113" s="73"/>
      <c r="K113" s="73"/>
    </row>
    <row r="114" spans="1:11" ht="25.5" x14ac:dyDescent="0.3">
      <c r="A114" s="69">
        <v>43676</v>
      </c>
      <c r="B114" s="70" t="s">
        <v>308</v>
      </c>
      <c r="C114" s="11" t="s">
        <v>9</v>
      </c>
      <c r="D114" s="70"/>
      <c r="E114" s="71" t="s">
        <v>309</v>
      </c>
      <c r="F114" s="71" t="s">
        <v>310</v>
      </c>
      <c r="G114" s="74">
        <v>4060</v>
      </c>
      <c r="H114" s="73"/>
      <c r="I114" s="73"/>
      <c r="J114" s="73"/>
      <c r="K114" s="73"/>
    </row>
    <row r="115" spans="1:11" ht="25.5" x14ac:dyDescent="0.3">
      <c r="A115" s="69">
        <v>43676</v>
      </c>
      <c r="B115" s="70" t="s">
        <v>311</v>
      </c>
      <c r="C115" s="11" t="s">
        <v>9</v>
      </c>
      <c r="D115" s="70"/>
      <c r="E115" s="71" t="s">
        <v>45</v>
      </c>
      <c r="F115" s="71" t="s">
        <v>312</v>
      </c>
      <c r="G115" s="74">
        <v>2277.0100000000002</v>
      </c>
      <c r="H115" s="73"/>
      <c r="I115" s="73"/>
      <c r="J115" s="73"/>
      <c r="K115" s="73"/>
    </row>
    <row r="116" spans="1:11" ht="25.5" x14ac:dyDescent="0.3">
      <c r="A116" s="69">
        <v>43676</v>
      </c>
      <c r="B116" s="70" t="s">
        <v>313</v>
      </c>
      <c r="C116" s="11" t="s">
        <v>9</v>
      </c>
      <c r="D116" s="70"/>
      <c r="E116" s="71" t="s">
        <v>314</v>
      </c>
      <c r="F116" s="71" t="s">
        <v>315</v>
      </c>
      <c r="G116" s="74">
        <v>13966.4</v>
      </c>
      <c r="H116" s="73"/>
      <c r="I116" s="73"/>
      <c r="J116" s="73"/>
      <c r="K116" s="73"/>
    </row>
    <row r="117" spans="1:11" ht="35.25" x14ac:dyDescent="0.3">
      <c r="A117" s="69">
        <v>43676</v>
      </c>
      <c r="B117" s="70" t="s">
        <v>316</v>
      </c>
      <c r="C117" s="11" t="s">
        <v>9</v>
      </c>
      <c r="D117" s="70" t="s">
        <v>317</v>
      </c>
      <c r="E117" s="71" t="s">
        <v>318</v>
      </c>
      <c r="F117" s="71" t="s">
        <v>319</v>
      </c>
      <c r="G117" s="74">
        <v>19140</v>
      </c>
      <c r="H117" s="73"/>
      <c r="I117" s="73"/>
      <c r="J117" s="73"/>
      <c r="K117" s="73"/>
    </row>
    <row r="118" spans="1:11" ht="25.5" x14ac:dyDescent="0.3">
      <c r="A118" s="69">
        <v>43676</v>
      </c>
      <c r="B118" s="70" t="s">
        <v>144</v>
      </c>
      <c r="C118" s="11" t="s">
        <v>9</v>
      </c>
      <c r="D118" s="70"/>
      <c r="E118" s="71" t="s">
        <v>99</v>
      </c>
      <c r="F118" s="71" t="s">
        <v>156</v>
      </c>
      <c r="G118" s="74">
        <v>63726</v>
      </c>
      <c r="H118" s="73"/>
      <c r="I118" s="73"/>
      <c r="J118" s="73"/>
      <c r="K118" s="73"/>
    </row>
    <row r="119" spans="1:11" ht="25.5" x14ac:dyDescent="0.3">
      <c r="A119" s="69">
        <v>43676</v>
      </c>
      <c r="B119" s="70" t="s">
        <v>144</v>
      </c>
      <c r="C119" s="11" t="s">
        <v>9</v>
      </c>
      <c r="D119" s="70"/>
      <c r="E119" s="71" t="s">
        <v>99</v>
      </c>
      <c r="F119" s="71" t="s">
        <v>157</v>
      </c>
      <c r="G119" s="74">
        <v>50727</v>
      </c>
      <c r="H119" s="73"/>
      <c r="I119" s="73"/>
      <c r="J119" s="73"/>
      <c r="K119" s="73"/>
    </row>
    <row r="120" spans="1:11" ht="25.5" x14ac:dyDescent="0.3">
      <c r="A120" s="69">
        <v>43676</v>
      </c>
      <c r="B120" s="70" t="s">
        <v>144</v>
      </c>
      <c r="C120" s="11" t="s">
        <v>9</v>
      </c>
      <c r="D120" s="70"/>
      <c r="E120" s="71" t="s">
        <v>99</v>
      </c>
      <c r="F120" s="71" t="s">
        <v>158</v>
      </c>
      <c r="G120" s="74">
        <v>44184</v>
      </c>
      <c r="H120" s="73"/>
      <c r="I120" s="73"/>
      <c r="J120" s="73"/>
      <c r="K120" s="73"/>
    </row>
    <row r="121" spans="1:11" ht="25.5" x14ac:dyDescent="0.3">
      <c r="A121" s="69">
        <v>43676</v>
      </c>
      <c r="B121" s="70" t="s">
        <v>144</v>
      </c>
      <c r="C121" s="11" t="s">
        <v>9</v>
      </c>
      <c r="D121" s="70"/>
      <c r="E121" s="71" t="s">
        <v>99</v>
      </c>
      <c r="F121" s="71" t="s">
        <v>159</v>
      </c>
      <c r="G121" s="74">
        <v>44399</v>
      </c>
      <c r="H121" s="73"/>
      <c r="I121" s="73"/>
      <c r="J121" s="73"/>
      <c r="K121" s="73"/>
    </row>
    <row r="122" spans="1:11" ht="25.5" x14ac:dyDescent="0.3">
      <c r="A122" s="69">
        <v>43676</v>
      </c>
      <c r="B122" s="70" t="s">
        <v>144</v>
      </c>
      <c r="C122" s="11" t="s">
        <v>9</v>
      </c>
      <c r="D122" s="70"/>
      <c r="E122" s="71" t="s">
        <v>99</v>
      </c>
      <c r="F122" s="71" t="s">
        <v>160</v>
      </c>
      <c r="G122" s="74">
        <v>29799</v>
      </c>
      <c r="H122" s="73"/>
      <c r="I122" s="73"/>
      <c r="J122" s="73"/>
      <c r="K122" s="73"/>
    </row>
    <row r="123" spans="1:11" ht="25.5" x14ac:dyDescent="0.3">
      <c r="A123" s="69">
        <v>43676</v>
      </c>
      <c r="B123" s="70" t="s">
        <v>144</v>
      </c>
      <c r="C123" s="11" t="s">
        <v>9</v>
      </c>
      <c r="D123" s="70"/>
      <c r="E123" s="71" t="s">
        <v>99</v>
      </c>
      <c r="F123" s="71" t="s">
        <v>161</v>
      </c>
      <c r="G123" s="74">
        <v>43363</v>
      </c>
      <c r="H123" s="73"/>
      <c r="I123" s="73"/>
      <c r="J123" s="73"/>
      <c r="K123" s="73"/>
    </row>
    <row r="124" spans="1:11" ht="25.5" x14ac:dyDescent="0.3">
      <c r="A124" s="69">
        <v>43676</v>
      </c>
      <c r="B124" s="70" t="s">
        <v>144</v>
      </c>
      <c r="C124" s="11" t="s">
        <v>9</v>
      </c>
      <c r="D124" s="70"/>
      <c r="E124" s="71" t="s">
        <v>99</v>
      </c>
      <c r="F124" s="71" t="s">
        <v>162</v>
      </c>
      <c r="G124" s="74">
        <v>29053</v>
      </c>
      <c r="H124" s="73"/>
      <c r="I124" s="73"/>
      <c r="J124" s="73"/>
      <c r="K124" s="73"/>
    </row>
    <row r="125" spans="1:11" ht="25.5" x14ac:dyDescent="0.3">
      <c r="A125" s="69">
        <v>43676</v>
      </c>
      <c r="B125" s="70" t="s">
        <v>144</v>
      </c>
      <c r="C125" s="11" t="s">
        <v>9</v>
      </c>
      <c r="D125" s="70"/>
      <c r="E125" s="71" t="s">
        <v>99</v>
      </c>
      <c r="F125" s="71" t="s">
        <v>163</v>
      </c>
      <c r="G125" s="74">
        <v>79424</v>
      </c>
      <c r="H125" s="73"/>
      <c r="I125" s="73"/>
      <c r="J125" s="73"/>
      <c r="K125" s="73"/>
    </row>
    <row r="126" spans="1:11" ht="25.5" x14ac:dyDescent="0.3">
      <c r="A126" s="69">
        <v>43676</v>
      </c>
      <c r="B126" s="70" t="s">
        <v>144</v>
      </c>
      <c r="C126" s="11" t="s">
        <v>9</v>
      </c>
      <c r="D126" s="70"/>
      <c r="E126" s="71" t="s">
        <v>99</v>
      </c>
      <c r="F126" s="71" t="s">
        <v>165</v>
      </c>
      <c r="G126" s="74">
        <v>47149</v>
      </c>
      <c r="H126" s="73"/>
      <c r="I126" s="73"/>
      <c r="J126" s="73"/>
      <c r="K126" s="73"/>
    </row>
    <row r="127" spans="1:11" ht="25.5" x14ac:dyDescent="0.3">
      <c r="A127" s="69">
        <v>43676</v>
      </c>
      <c r="B127" s="70" t="s">
        <v>144</v>
      </c>
      <c r="C127" s="11" t="s">
        <v>9</v>
      </c>
      <c r="D127" s="70"/>
      <c r="E127" s="71" t="s">
        <v>99</v>
      </c>
      <c r="F127" s="71" t="s">
        <v>164</v>
      </c>
      <c r="G127" s="74">
        <v>36179</v>
      </c>
      <c r="H127" s="73"/>
      <c r="I127" s="73"/>
      <c r="J127" s="73"/>
      <c r="K127" s="73"/>
    </row>
    <row r="128" spans="1:11" ht="15.75" x14ac:dyDescent="0.3">
      <c r="A128" s="76"/>
      <c r="B128" s="77"/>
      <c r="C128" s="77"/>
      <c r="D128" s="77"/>
      <c r="E128" s="77"/>
      <c r="F128" s="78" t="s">
        <v>320</v>
      </c>
      <c r="G128" s="79">
        <f>SUM(G6:G127)</f>
        <v>2691395.4599999995</v>
      </c>
    </row>
    <row r="129" spans="1:11" ht="16.5" thickBot="1" x14ac:dyDescent="0.35">
      <c r="A129" s="62"/>
      <c r="B129" s="80"/>
      <c r="C129" s="80"/>
      <c r="D129" s="80"/>
      <c r="E129" s="81"/>
      <c r="F129" s="82"/>
      <c r="G129" s="83"/>
      <c r="H129" s="62"/>
      <c r="I129" s="84"/>
      <c r="J129" s="81"/>
      <c r="K129" s="62"/>
    </row>
    <row r="130" spans="1:11" ht="16.5" thickBot="1" x14ac:dyDescent="0.35">
      <c r="A130" s="85"/>
      <c r="B130" s="86"/>
      <c r="C130" s="87"/>
      <c r="D130" s="87"/>
      <c r="E130" s="88"/>
      <c r="F130" s="78" t="s">
        <v>11</v>
      </c>
      <c r="G130" s="89"/>
      <c r="H130" s="90"/>
      <c r="I130" s="91"/>
      <c r="J130" s="81"/>
      <c r="K130" s="62"/>
    </row>
    <row r="131" spans="1:11" ht="15.75" x14ac:dyDescent="0.3">
      <c r="A131" s="92"/>
      <c r="B131" s="93"/>
      <c r="C131" s="93"/>
      <c r="D131" s="93"/>
      <c r="E131" s="94"/>
      <c r="F131" s="52"/>
      <c r="G131" s="95"/>
      <c r="H131" s="96"/>
      <c r="I131" s="97"/>
      <c r="J131" s="81"/>
      <c r="K131" s="98"/>
    </row>
    <row r="132" spans="1:11" ht="15.75" x14ac:dyDescent="0.3">
      <c r="A132" s="99" t="s">
        <v>12</v>
      </c>
      <c r="B132" s="100"/>
      <c r="C132" s="100"/>
      <c r="D132" s="100"/>
      <c r="E132" s="101" t="e">
        <f>SUM(#REF!)</f>
        <v>#REF!</v>
      </c>
      <c r="F132" s="102"/>
      <c r="G132" s="95"/>
      <c r="H132" s="94"/>
      <c r="I132" s="97"/>
      <c r="J132" s="81"/>
      <c r="K132" s="62"/>
    </row>
    <row r="133" spans="1:11" ht="15.75" x14ac:dyDescent="0.3">
      <c r="A133" s="92"/>
      <c r="B133" s="100"/>
      <c r="C133" s="100"/>
      <c r="D133" s="100"/>
      <c r="E133" s="103"/>
      <c r="F133" s="52"/>
      <c r="G133" s="95" t="s">
        <v>13</v>
      </c>
      <c r="H133" s="94" t="s">
        <v>13</v>
      </c>
      <c r="I133" s="104" t="e">
        <f>E132+I135</f>
        <v>#REF!</v>
      </c>
      <c r="J133" s="62"/>
      <c r="K133" s="84"/>
    </row>
    <row r="134" spans="1:11" ht="15.75" x14ac:dyDescent="0.3">
      <c r="A134" s="105"/>
      <c r="B134" s="106"/>
      <c r="C134" s="106"/>
      <c r="D134" s="106"/>
      <c r="E134" s="96"/>
      <c r="F134" s="52"/>
      <c r="G134" s="107"/>
      <c r="H134" s="96"/>
      <c r="I134" s="97"/>
      <c r="J134" s="81"/>
      <c r="K134" s="62"/>
    </row>
    <row r="135" spans="1:11" ht="15.75" x14ac:dyDescent="0.3">
      <c r="A135" s="105"/>
      <c r="B135" s="100"/>
      <c r="C135" s="100"/>
      <c r="D135" s="100"/>
      <c r="E135" s="96"/>
      <c r="F135" s="52"/>
      <c r="G135" s="108" t="s">
        <v>14</v>
      </c>
      <c r="H135" s="96" t="s">
        <v>14</v>
      </c>
      <c r="I135" s="104" t="e">
        <f>#REF!</f>
        <v>#REF!</v>
      </c>
      <c r="J135" s="62"/>
      <c r="K135" s="84"/>
    </row>
    <row r="136" spans="1:11" ht="15.75" x14ac:dyDescent="0.3">
      <c r="A136" s="109"/>
      <c r="B136" s="100"/>
      <c r="C136" s="100"/>
      <c r="D136" s="100"/>
      <c r="E136" s="96"/>
      <c r="F136" s="52"/>
      <c r="G136" s="107"/>
      <c r="H136" s="110"/>
      <c r="I136" s="110"/>
      <c r="J136" s="62"/>
      <c r="K136" s="81"/>
    </row>
    <row r="137" spans="1:11" ht="15.75" x14ac:dyDescent="0.3">
      <c r="A137" s="111" t="s">
        <v>15</v>
      </c>
      <c r="B137" s="112"/>
      <c r="C137" s="112"/>
      <c r="D137" s="112"/>
      <c r="E137" s="113"/>
      <c r="F137" s="78">
        <f>F132</f>
        <v>0</v>
      </c>
      <c r="G137" s="114"/>
      <c r="H137" s="115"/>
      <c r="I137" s="116" t="e">
        <f>I133-I135</f>
        <v>#REF!</v>
      </c>
      <c r="J137" s="81"/>
      <c r="K137" s="62"/>
    </row>
    <row r="138" spans="1:11" x14ac:dyDescent="0.25">
      <c r="A138" s="50"/>
      <c r="B138" s="117"/>
      <c r="C138" s="117"/>
      <c r="D138" s="117"/>
      <c r="E138" s="50"/>
      <c r="F138" s="52"/>
      <c r="G138" s="53"/>
      <c r="H138" s="50"/>
      <c r="I138" s="50"/>
      <c r="J138" s="50"/>
      <c r="K138" s="50"/>
    </row>
    <row r="139" spans="1:11" x14ac:dyDescent="0.25">
      <c r="A139" s="50"/>
      <c r="B139" s="51"/>
      <c r="C139" s="51"/>
      <c r="D139" s="51"/>
      <c r="E139" s="54"/>
      <c r="F139" s="55"/>
      <c r="G139" s="53"/>
      <c r="H139" s="50"/>
      <c r="I139" s="54"/>
      <c r="J139" s="50"/>
      <c r="K139" s="50"/>
    </row>
    <row r="140" spans="1:11" x14ac:dyDescent="0.25">
      <c r="A140" s="50"/>
      <c r="B140" s="51" t="s">
        <v>16</v>
      </c>
      <c r="C140" s="51"/>
      <c r="D140" s="51"/>
      <c r="E140" s="50"/>
      <c r="F140" s="55"/>
      <c r="G140" s="53" t="s">
        <v>17</v>
      </c>
      <c r="H140" s="50"/>
      <c r="I140" s="50"/>
      <c r="J140" s="50"/>
      <c r="K140" s="50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8" workbookViewId="0">
      <selection activeCell="C18" sqref="C18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321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49.5" x14ac:dyDescent="0.3">
      <c r="A7" s="9">
        <v>43675</v>
      </c>
      <c r="B7" s="10"/>
      <c r="C7" s="11" t="s">
        <v>9</v>
      </c>
      <c r="D7" s="10"/>
      <c r="E7" s="11" t="s">
        <v>25</v>
      </c>
      <c r="F7" s="11" t="s">
        <v>322</v>
      </c>
      <c r="G7" s="12">
        <v>27051.53</v>
      </c>
    </row>
    <row r="8" spans="1:7" ht="37.5" x14ac:dyDescent="0.3">
      <c r="A8" s="9">
        <v>43651</v>
      </c>
      <c r="B8" s="10"/>
      <c r="C8" s="11" t="s">
        <v>9</v>
      </c>
      <c r="D8" s="10"/>
      <c r="E8" s="11" t="s">
        <v>85</v>
      </c>
      <c r="F8" s="11" t="s">
        <v>323</v>
      </c>
      <c r="G8" s="12">
        <v>14384</v>
      </c>
    </row>
    <row r="9" spans="1:7" ht="37.5" x14ac:dyDescent="0.3">
      <c r="A9" s="9">
        <v>43651</v>
      </c>
      <c r="B9" s="10" t="s">
        <v>324</v>
      </c>
      <c r="C9" s="11" t="s">
        <v>9</v>
      </c>
      <c r="D9" s="10"/>
      <c r="E9" s="11" t="s">
        <v>95</v>
      </c>
      <c r="F9" s="11" t="s">
        <v>96</v>
      </c>
      <c r="G9" s="12">
        <v>23890</v>
      </c>
    </row>
    <row r="10" spans="1:7" ht="25.5" x14ac:dyDescent="0.3">
      <c r="A10" s="9">
        <v>43655</v>
      </c>
      <c r="B10" s="10"/>
      <c r="C10" s="11" t="s">
        <v>9</v>
      </c>
      <c r="D10" s="10"/>
      <c r="E10" s="11" t="s">
        <v>110</v>
      </c>
      <c r="F10" s="11" t="s">
        <v>325</v>
      </c>
      <c r="G10" s="12">
        <v>88266</v>
      </c>
    </row>
    <row r="11" spans="1:7" ht="39" customHeight="1" x14ac:dyDescent="0.3">
      <c r="A11" s="9">
        <v>43655</v>
      </c>
      <c r="B11" s="10"/>
      <c r="C11" s="11" t="s">
        <v>9</v>
      </c>
      <c r="D11" s="10" t="s">
        <v>326</v>
      </c>
      <c r="E11" s="11" t="s">
        <v>113</v>
      </c>
      <c r="F11" s="11" t="s">
        <v>327</v>
      </c>
      <c r="G11" s="12">
        <v>4224</v>
      </c>
    </row>
    <row r="12" spans="1:7" ht="61.5" x14ac:dyDescent="0.3">
      <c r="A12" s="9">
        <v>43657</v>
      </c>
      <c r="B12" s="10"/>
      <c r="C12" s="11" t="s">
        <v>9</v>
      </c>
      <c r="D12" s="10" t="s">
        <v>328</v>
      </c>
      <c r="E12" s="11" t="s">
        <v>329</v>
      </c>
      <c r="F12" s="11" t="s">
        <v>330</v>
      </c>
      <c r="G12" s="12">
        <v>12460</v>
      </c>
    </row>
    <row r="13" spans="1:7" ht="37.5" x14ac:dyDescent="0.3">
      <c r="A13" s="9">
        <v>43658</v>
      </c>
      <c r="B13" s="10" t="s">
        <v>331</v>
      </c>
      <c r="C13" s="11" t="s">
        <v>9</v>
      </c>
      <c r="D13" s="10"/>
      <c r="E13" s="11" t="s">
        <v>95</v>
      </c>
      <c r="F13" s="11" t="s">
        <v>332</v>
      </c>
      <c r="G13" s="12">
        <v>23750</v>
      </c>
    </row>
    <row r="14" spans="1:7" ht="25.5" x14ac:dyDescent="0.3">
      <c r="A14" s="9">
        <v>43661</v>
      </c>
      <c r="B14" s="10"/>
      <c r="C14" s="11" t="s">
        <v>9</v>
      </c>
      <c r="D14" s="10"/>
      <c r="E14" s="11" t="s">
        <v>110</v>
      </c>
      <c r="F14" s="11" t="s">
        <v>325</v>
      </c>
      <c r="G14" s="12">
        <v>36866</v>
      </c>
    </row>
    <row r="15" spans="1:7" ht="49.5" x14ac:dyDescent="0.3">
      <c r="A15" s="9">
        <v>43664</v>
      </c>
      <c r="B15" s="10"/>
      <c r="C15" s="11" t="s">
        <v>9</v>
      </c>
      <c r="D15" s="10"/>
      <c r="E15" s="11" t="s">
        <v>25</v>
      </c>
      <c r="F15" s="11" t="s">
        <v>322</v>
      </c>
      <c r="G15" s="12">
        <v>50118.96</v>
      </c>
    </row>
    <row r="16" spans="1:7" ht="39" customHeight="1" x14ac:dyDescent="0.3">
      <c r="A16" s="9">
        <v>43668</v>
      </c>
      <c r="B16" s="10"/>
      <c r="C16" s="11" t="s">
        <v>9</v>
      </c>
      <c r="D16" s="10"/>
      <c r="E16" s="11" t="s">
        <v>333</v>
      </c>
      <c r="F16" s="11" t="s">
        <v>334</v>
      </c>
      <c r="G16" s="12">
        <v>64960</v>
      </c>
    </row>
    <row r="17" spans="1:7" ht="39" customHeight="1" x14ac:dyDescent="0.3">
      <c r="A17" s="9">
        <v>43672</v>
      </c>
      <c r="B17" s="10"/>
      <c r="C17" s="11" t="s">
        <v>9</v>
      </c>
      <c r="D17" s="10"/>
      <c r="E17" s="11" t="s">
        <v>335</v>
      </c>
      <c r="F17" s="11" t="s">
        <v>336</v>
      </c>
      <c r="G17" s="12">
        <v>24409</v>
      </c>
    </row>
    <row r="18" spans="1:7" ht="39" customHeight="1" x14ac:dyDescent="0.3">
      <c r="A18" s="9">
        <v>43676</v>
      </c>
      <c r="B18" s="10"/>
      <c r="C18" s="11" t="s">
        <v>9</v>
      </c>
      <c r="D18" s="10"/>
      <c r="E18" s="11" t="s">
        <v>337</v>
      </c>
      <c r="F18" s="11" t="s">
        <v>338</v>
      </c>
      <c r="G18" s="12">
        <v>2088</v>
      </c>
    </row>
    <row r="19" spans="1:7" ht="15.75" x14ac:dyDescent="0.3">
      <c r="A19" s="13"/>
      <c r="B19" s="14"/>
      <c r="C19" s="14"/>
      <c r="D19" s="14"/>
      <c r="E19" s="15"/>
      <c r="F19" s="16"/>
      <c r="G19" s="17"/>
    </row>
    <row r="20" spans="1:7" ht="49.5" x14ac:dyDescent="0.3">
      <c r="A20" s="18"/>
      <c r="B20" s="19"/>
      <c r="C20" s="19"/>
      <c r="D20" s="19"/>
      <c r="E20" s="19"/>
      <c r="F20" s="20" t="s">
        <v>10</v>
      </c>
      <c r="G20" s="21">
        <f>SUM(G7:G18)</f>
        <v>372467.49</v>
      </c>
    </row>
    <row r="21" spans="1:7" ht="15.75" x14ac:dyDescent="0.3">
      <c r="A21" s="22"/>
      <c r="B21" s="23"/>
      <c r="C21" s="23"/>
      <c r="D21" s="23"/>
      <c r="E21" s="24"/>
      <c r="F21" s="14"/>
      <c r="G21" s="25"/>
    </row>
    <row r="22" spans="1:7" ht="16.5" thickBot="1" x14ac:dyDescent="0.35">
      <c r="A22" s="26"/>
      <c r="B22" s="27"/>
      <c r="C22" s="27"/>
      <c r="D22" s="27"/>
      <c r="E22" s="28"/>
      <c r="F22" s="29" t="s">
        <v>11</v>
      </c>
      <c r="G22" s="30"/>
    </row>
    <row r="23" spans="1:7" ht="15.75" x14ac:dyDescent="0.3">
      <c r="A23" s="31"/>
      <c r="B23" s="32"/>
      <c r="C23" s="32"/>
      <c r="D23" s="32"/>
      <c r="E23" s="33"/>
      <c r="F23" s="34"/>
      <c r="G23" s="35"/>
    </row>
    <row r="24" spans="1:7" x14ac:dyDescent="0.25">
      <c r="A24" s="36" t="s">
        <v>12</v>
      </c>
      <c r="B24" s="32"/>
      <c r="C24" s="32"/>
      <c r="D24" s="32"/>
      <c r="E24" s="37"/>
      <c r="F24" s="38" t="e">
        <f>#REF!</f>
        <v>#REF!</v>
      </c>
      <c r="G24" s="35"/>
    </row>
    <row r="25" spans="1:7" ht="15.75" x14ac:dyDescent="0.3">
      <c r="A25" s="31"/>
      <c r="B25" s="39"/>
      <c r="C25" s="39"/>
      <c r="D25" s="39"/>
      <c r="E25" s="40"/>
      <c r="F25" s="41" t="s">
        <v>13</v>
      </c>
      <c r="G25" s="41"/>
    </row>
    <row r="26" spans="1:7" x14ac:dyDescent="0.25">
      <c r="A26" s="42"/>
      <c r="B26" s="32"/>
      <c r="C26" s="32"/>
      <c r="D26" s="32"/>
      <c r="E26" s="37"/>
      <c r="F26" s="34"/>
      <c r="G26" s="43"/>
    </row>
    <row r="27" spans="1:7" x14ac:dyDescent="0.25">
      <c r="A27" s="42"/>
      <c r="B27" s="32"/>
      <c r="C27" s="32"/>
      <c r="D27" s="32"/>
      <c r="E27" s="37"/>
      <c r="F27" s="44" t="s">
        <v>14</v>
      </c>
      <c r="G27" s="44"/>
    </row>
    <row r="28" spans="1:7" x14ac:dyDescent="0.25">
      <c r="A28" s="45"/>
      <c r="B28" s="32"/>
      <c r="C28" s="32"/>
      <c r="D28" s="32"/>
      <c r="E28" s="37"/>
      <c r="F28" s="34"/>
      <c r="G28" s="43"/>
    </row>
    <row r="29" spans="1:7" x14ac:dyDescent="0.25">
      <c r="A29" s="46" t="s">
        <v>15</v>
      </c>
      <c r="B29" s="47"/>
      <c r="C29" s="47"/>
      <c r="D29" s="47"/>
      <c r="E29" s="48"/>
      <c r="F29" s="29" t="e">
        <f>F24</f>
        <v>#REF!</v>
      </c>
      <c r="G29" s="49"/>
    </row>
    <row r="30" spans="1:7" x14ac:dyDescent="0.25">
      <c r="A30" s="50"/>
      <c r="B30" s="51"/>
      <c r="C30" s="51"/>
      <c r="D30" s="51"/>
      <c r="E30" s="50"/>
      <c r="F30" s="52"/>
      <c r="G30" s="53"/>
    </row>
    <row r="31" spans="1:7" x14ac:dyDescent="0.25">
      <c r="A31" s="50"/>
      <c r="B31" s="51"/>
      <c r="C31" s="51"/>
      <c r="D31" s="51"/>
      <c r="E31" s="54"/>
      <c r="F31" s="55"/>
      <c r="G31" s="53"/>
    </row>
    <row r="32" spans="1:7" x14ac:dyDescent="0.25">
      <c r="A32" s="56" t="s">
        <v>16</v>
      </c>
      <c r="B32" s="56"/>
      <c r="C32" s="56"/>
      <c r="D32" s="57"/>
      <c r="E32" s="58" t="s">
        <v>17</v>
      </c>
      <c r="F32" s="58"/>
      <c r="G32" s="58"/>
    </row>
  </sheetData>
  <mergeCells count="5">
    <mergeCell ref="A3:G3"/>
    <mergeCell ref="A4:G4"/>
    <mergeCell ref="A5:G5"/>
    <mergeCell ref="F25:G25"/>
    <mergeCell ref="E32:G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1" workbookViewId="0">
      <selection activeCell="C21" sqref="C21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339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49.5" x14ac:dyDescent="0.3">
      <c r="A7" s="9">
        <v>43650</v>
      </c>
      <c r="B7" s="10"/>
      <c r="C7" s="11" t="s">
        <v>9</v>
      </c>
      <c r="D7" s="10"/>
      <c r="E7" s="11" t="s">
        <v>340</v>
      </c>
      <c r="F7" s="11" t="s">
        <v>341</v>
      </c>
      <c r="G7" s="12">
        <v>5684</v>
      </c>
    </row>
    <row r="8" spans="1:7" ht="49.5" x14ac:dyDescent="0.3">
      <c r="A8" s="9">
        <v>43651</v>
      </c>
      <c r="B8" s="10"/>
      <c r="C8" s="11" t="s">
        <v>9</v>
      </c>
      <c r="D8" s="10" t="s">
        <v>342</v>
      </c>
      <c r="E8" s="11" t="s">
        <v>85</v>
      </c>
      <c r="F8" s="11" t="s">
        <v>343</v>
      </c>
      <c r="G8" s="12">
        <v>19488</v>
      </c>
    </row>
    <row r="9" spans="1:7" ht="49.5" x14ac:dyDescent="0.3">
      <c r="A9" s="9">
        <v>43651</v>
      </c>
      <c r="B9" s="10"/>
      <c r="C9" s="11" t="s">
        <v>9</v>
      </c>
      <c r="D9" s="10" t="s">
        <v>344</v>
      </c>
      <c r="E9" s="11" t="s">
        <v>85</v>
      </c>
      <c r="F9" s="11" t="s">
        <v>343</v>
      </c>
      <c r="G9" s="12">
        <v>5800</v>
      </c>
    </row>
    <row r="10" spans="1:7" ht="37.5" x14ac:dyDescent="0.3">
      <c r="A10" s="9">
        <v>43651</v>
      </c>
      <c r="B10" s="10" t="s">
        <v>345</v>
      </c>
      <c r="C10" s="11" t="s">
        <v>9</v>
      </c>
      <c r="D10" s="10"/>
      <c r="E10" s="11" t="s">
        <v>95</v>
      </c>
      <c r="F10" s="11" t="s">
        <v>96</v>
      </c>
      <c r="G10" s="12">
        <v>21385</v>
      </c>
    </row>
    <row r="11" spans="1:7" ht="133.5" x14ac:dyDescent="0.3">
      <c r="A11" s="9">
        <v>43655</v>
      </c>
      <c r="B11" s="10"/>
      <c r="C11" s="11" t="s">
        <v>9</v>
      </c>
      <c r="D11" s="10" t="s">
        <v>346</v>
      </c>
      <c r="E11" s="11" t="s">
        <v>347</v>
      </c>
      <c r="F11" s="11" t="s">
        <v>348</v>
      </c>
      <c r="G11" s="12">
        <v>12760</v>
      </c>
    </row>
    <row r="12" spans="1:7" ht="49.5" x14ac:dyDescent="0.3">
      <c r="A12" s="9">
        <v>43657</v>
      </c>
      <c r="B12" s="10"/>
      <c r="C12" s="11" t="s">
        <v>9</v>
      </c>
      <c r="D12" s="10"/>
      <c r="E12" s="11" t="s">
        <v>130</v>
      </c>
      <c r="F12" s="11" t="s">
        <v>343</v>
      </c>
      <c r="G12" s="12">
        <v>42710</v>
      </c>
    </row>
    <row r="13" spans="1:7" ht="61.5" x14ac:dyDescent="0.3">
      <c r="A13" s="9">
        <v>43657</v>
      </c>
      <c r="B13" s="10"/>
      <c r="C13" s="11" t="s">
        <v>9</v>
      </c>
      <c r="D13" s="10"/>
      <c r="E13" s="11" t="s">
        <v>349</v>
      </c>
      <c r="F13" s="11" t="s">
        <v>350</v>
      </c>
      <c r="G13" s="12">
        <v>12369</v>
      </c>
    </row>
    <row r="14" spans="1:7" ht="37.5" x14ac:dyDescent="0.3">
      <c r="A14" s="9">
        <v>43664</v>
      </c>
      <c r="B14" s="10"/>
      <c r="C14" s="11" t="s">
        <v>9</v>
      </c>
      <c r="D14" s="10"/>
      <c r="E14" s="11" t="s">
        <v>202</v>
      </c>
      <c r="F14" s="11" t="s">
        <v>351</v>
      </c>
      <c r="G14" s="12">
        <v>6124.8</v>
      </c>
    </row>
    <row r="15" spans="1:7" ht="37.5" x14ac:dyDescent="0.3">
      <c r="A15" s="9">
        <v>43665</v>
      </c>
      <c r="B15" s="10" t="s">
        <v>352</v>
      </c>
      <c r="C15" s="11" t="s">
        <v>9</v>
      </c>
      <c r="D15" s="10"/>
      <c r="E15" s="11" t="s">
        <v>95</v>
      </c>
      <c r="F15" s="11" t="s">
        <v>96</v>
      </c>
      <c r="G15" s="12">
        <v>19520</v>
      </c>
    </row>
    <row r="16" spans="1:7" ht="73.5" x14ac:dyDescent="0.3">
      <c r="A16" s="9">
        <v>43669</v>
      </c>
      <c r="B16" s="10"/>
      <c r="C16" s="11" t="s">
        <v>9</v>
      </c>
      <c r="D16" s="10"/>
      <c r="E16" s="11" t="s">
        <v>85</v>
      </c>
      <c r="F16" s="11" t="s">
        <v>353</v>
      </c>
      <c r="G16" s="12">
        <v>2784</v>
      </c>
    </row>
    <row r="17" spans="1:7" ht="61.5" x14ac:dyDescent="0.3">
      <c r="A17" s="9">
        <v>43670</v>
      </c>
      <c r="B17" s="10"/>
      <c r="C17" s="11" t="s">
        <v>9</v>
      </c>
      <c r="D17" s="10"/>
      <c r="E17" s="11" t="s">
        <v>85</v>
      </c>
      <c r="F17" s="11" t="s">
        <v>354</v>
      </c>
      <c r="G17" s="12">
        <v>7656</v>
      </c>
    </row>
    <row r="18" spans="1:7" ht="73.5" x14ac:dyDescent="0.3">
      <c r="A18" s="9">
        <v>43670</v>
      </c>
      <c r="B18" s="10"/>
      <c r="C18" s="11" t="s">
        <v>9</v>
      </c>
      <c r="D18" s="10"/>
      <c r="E18" s="11" t="s">
        <v>85</v>
      </c>
      <c r="F18" s="11" t="s">
        <v>355</v>
      </c>
      <c r="G18" s="12">
        <v>8816</v>
      </c>
    </row>
    <row r="19" spans="1:7" ht="49.5" x14ac:dyDescent="0.3">
      <c r="A19" s="9">
        <v>43671</v>
      </c>
      <c r="B19" s="10"/>
      <c r="C19" s="11" t="s">
        <v>9</v>
      </c>
      <c r="D19" s="10"/>
      <c r="E19" s="11" t="s">
        <v>356</v>
      </c>
      <c r="F19" s="11" t="s">
        <v>343</v>
      </c>
      <c r="G19" s="12">
        <v>3670.24</v>
      </c>
    </row>
    <row r="20" spans="1:7" ht="49.5" x14ac:dyDescent="0.3">
      <c r="A20" s="9">
        <v>43672</v>
      </c>
      <c r="B20" s="10"/>
      <c r="C20" s="11" t="s">
        <v>9</v>
      </c>
      <c r="D20" s="10"/>
      <c r="E20" s="11" t="s">
        <v>335</v>
      </c>
      <c r="F20" s="11" t="s">
        <v>343</v>
      </c>
      <c r="G20" s="12">
        <v>4020</v>
      </c>
    </row>
    <row r="21" spans="1:7" ht="37.5" x14ac:dyDescent="0.3">
      <c r="A21" s="9">
        <v>43672</v>
      </c>
      <c r="B21" s="10"/>
      <c r="C21" s="11" t="s">
        <v>9</v>
      </c>
      <c r="D21" s="10"/>
      <c r="E21" s="11" t="s">
        <v>95</v>
      </c>
      <c r="F21" s="11" t="s">
        <v>96</v>
      </c>
      <c r="G21" s="12">
        <v>7510</v>
      </c>
    </row>
    <row r="22" spans="1:7" ht="15.75" x14ac:dyDescent="0.3">
      <c r="A22" s="13"/>
      <c r="B22" s="14"/>
      <c r="C22" s="14"/>
      <c r="D22" s="14"/>
      <c r="E22" s="15"/>
      <c r="F22" s="16"/>
      <c r="G22" s="17"/>
    </row>
    <row r="23" spans="1:7" ht="49.5" x14ac:dyDescent="0.3">
      <c r="A23" s="18"/>
      <c r="B23" s="19"/>
      <c r="C23" s="19"/>
      <c r="D23" s="19"/>
      <c r="E23" s="19"/>
      <c r="F23" s="20" t="s">
        <v>10</v>
      </c>
      <c r="G23" s="21">
        <f>SUM(G7:G21)</f>
        <v>180297.03999999998</v>
      </c>
    </row>
    <row r="24" spans="1:7" ht="15.75" x14ac:dyDescent="0.3">
      <c r="A24" s="22"/>
      <c r="B24" s="23"/>
      <c r="C24" s="23"/>
      <c r="D24" s="23"/>
      <c r="E24" s="24"/>
      <c r="F24" s="14"/>
      <c r="G24" s="25"/>
    </row>
    <row r="25" spans="1:7" ht="16.5" thickBot="1" x14ac:dyDescent="0.35">
      <c r="A25" s="26"/>
      <c r="B25" s="27"/>
      <c r="C25" s="27"/>
      <c r="D25" s="27"/>
      <c r="E25" s="28"/>
      <c r="F25" s="29" t="s">
        <v>11</v>
      </c>
      <c r="G25" s="30"/>
    </row>
    <row r="26" spans="1:7" ht="15.75" x14ac:dyDescent="0.3">
      <c r="A26" s="31"/>
      <c r="B26" s="32"/>
      <c r="C26" s="32"/>
      <c r="D26" s="32"/>
      <c r="E26" s="33"/>
      <c r="F26" s="34"/>
      <c r="G26" s="35"/>
    </row>
    <row r="27" spans="1:7" x14ac:dyDescent="0.25">
      <c r="A27" s="36" t="s">
        <v>12</v>
      </c>
      <c r="B27" s="32"/>
      <c r="C27" s="32"/>
      <c r="D27" s="32"/>
      <c r="E27" s="37"/>
      <c r="F27" s="38" t="e">
        <f>#REF!</f>
        <v>#REF!</v>
      </c>
      <c r="G27" s="35"/>
    </row>
    <row r="28" spans="1:7" ht="15.75" x14ac:dyDescent="0.3">
      <c r="A28" s="31"/>
      <c r="B28" s="39"/>
      <c r="C28" s="39"/>
      <c r="D28" s="39"/>
      <c r="E28" s="40"/>
      <c r="F28" s="41" t="s">
        <v>13</v>
      </c>
      <c r="G28" s="41"/>
    </row>
    <row r="29" spans="1:7" x14ac:dyDescent="0.25">
      <c r="A29" s="42"/>
      <c r="B29" s="32"/>
      <c r="C29" s="32"/>
      <c r="D29" s="32"/>
      <c r="E29" s="37"/>
      <c r="F29" s="34"/>
      <c r="G29" s="43"/>
    </row>
    <row r="30" spans="1:7" x14ac:dyDescent="0.25">
      <c r="A30" s="42"/>
      <c r="B30" s="32"/>
      <c r="C30" s="32"/>
      <c r="D30" s="32"/>
      <c r="E30" s="37"/>
      <c r="F30" s="44" t="s">
        <v>14</v>
      </c>
      <c r="G30" s="44"/>
    </row>
    <row r="31" spans="1:7" x14ac:dyDescent="0.25">
      <c r="A31" s="45"/>
      <c r="B31" s="32"/>
      <c r="C31" s="32"/>
      <c r="D31" s="32"/>
      <c r="E31" s="37"/>
      <c r="F31" s="34"/>
      <c r="G31" s="43"/>
    </row>
    <row r="32" spans="1:7" x14ac:dyDescent="0.25">
      <c r="A32" s="46" t="s">
        <v>15</v>
      </c>
      <c r="B32" s="47"/>
      <c r="C32" s="47"/>
      <c r="D32" s="47"/>
      <c r="E32" s="48"/>
      <c r="F32" s="29" t="e">
        <f>F27</f>
        <v>#REF!</v>
      </c>
      <c r="G32" s="49"/>
    </row>
    <row r="33" spans="1:7" x14ac:dyDescent="0.25">
      <c r="A33" s="50"/>
      <c r="B33" s="51"/>
      <c r="C33" s="51"/>
      <c r="D33" s="51"/>
      <c r="E33" s="50"/>
      <c r="F33" s="52"/>
      <c r="G33" s="53"/>
    </row>
    <row r="34" spans="1:7" x14ac:dyDescent="0.25">
      <c r="A34" s="50"/>
      <c r="B34" s="51"/>
      <c r="C34" s="51"/>
      <c r="D34" s="51"/>
      <c r="E34" s="54"/>
      <c r="F34" s="55"/>
      <c r="G34" s="53"/>
    </row>
    <row r="35" spans="1:7" x14ac:dyDescent="0.25">
      <c r="A35" s="56" t="s">
        <v>16</v>
      </c>
      <c r="B35" s="56"/>
      <c r="C35" s="56"/>
      <c r="D35" s="57"/>
      <c r="E35" s="58" t="s">
        <v>17</v>
      </c>
      <c r="F35" s="58"/>
      <c r="G35" s="58"/>
    </row>
  </sheetData>
  <mergeCells count="5">
    <mergeCell ref="A3:G3"/>
    <mergeCell ref="A4:G4"/>
    <mergeCell ref="A5:G5"/>
    <mergeCell ref="F28:G28"/>
    <mergeCell ref="E35:G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8" workbookViewId="0">
      <selection sqref="A1:G37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357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205.5" x14ac:dyDescent="0.3">
      <c r="A7" s="9">
        <v>43657</v>
      </c>
      <c r="B7" s="10"/>
      <c r="C7" s="11" t="s">
        <v>9</v>
      </c>
      <c r="D7" s="10"/>
      <c r="E7" s="11" t="s">
        <v>349</v>
      </c>
      <c r="F7" s="11" t="s">
        <v>358</v>
      </c>
      <c r="G7" s="12">
        <v>47631</v>
      </c>
    </row>
    <row r="8" spans="1:7" ht="15.75" x14ac:dyDescent="0.3">
      <c r="A8" s="9"/>
      <c r="B8" s="10"/>
      <c r="C8" s="11"/>
      <c r="D8" s="10"/>
      <c r="E8" s="11"/>
      <c r="F8" s="11"/>
      <c r="G8" s="12"/>
    </row>
    <row r="9" spans="1:7" ht="15.75" x14ac:dyDescent="0.3">
      <c r="A9" s="9"/>
      <c r="B9" s="10"/>
      <c r="C9" s="11"/>
      <c r="D9" s="10"/>
      <c r="E9" s="11"/>
      <c r="F9" s="11"/>
      <c r="G9" s="12"/>
    </row>
    <row r="10" spans="1:7" ht="15.75" x14ac:dyDescent="0.3">
      <c r="A10" s="9"/>
      <c r="B10" s="10"/>
      <c r="C10" s="11"/>
      <c r="D10" s="10"/>
      <c r="E10" s="11"/>
      <c r="F10" s="11"/>
      <c r="G10" s="12"/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13"/>
      <c r="B22" s="14"/>
      <c r="C22" s="14"/>
      <c r="D22" s="14"/>
      <c r="E22" s="15"/>
      <c r="F22" s="16"/>
      <c r="G22" s="17"/>
    </row>
    <row r="23" spans="1:7" ht="49.5" x14ac:dyDescent="0.3">
      <c r="A23" s="18"/>
      <c r="B23" s="19"/>
      <c r="C23" s="19"/>
      <c r="D23" s="19"/>
      <c r="E23" s="19"/>
      <c r="F23" s="20" t="s">
        <v>10</v>
      </c>
      <c r="G23" s="21">
        <f>SUM(G7:G21)</f>
        <v>47631</v>
      </c>
    </row>
    <row r="24" spans="1:7" ht="15.75" x14ac:dyDescent="0.3">
      <c r="A24" s="22"/>
      <c r="B24" s="23"/>
      <c r="C24" s="23"/>
      <c r="D24" s="23"/>
      <c r="E24" s="24"/>
      <c r="F24" s="14"/>
      <c r="G24" s="25"/>
    </row>
    <row r="25" spans="1:7" ht="16.5" thickBot="1" x14ac:dyDescent="0.35">
      <c r="A25" s="26"/>
      <c r="B25" s="27"/>
      <c r="C25" s="27"/>
      <c r="D25" s="27"/>
      <c r="E25" s="28"/>
      <c r="F25" s="29" t="s">
        <v>11</v>
      </c>
      <c r="G25" s="30"/>
    </row>
    <row r="26" spans="1:7" ht="15.75" x14ac:dyDescent="0.3">
      <c r="A26" s="31"/>
      <c r="B26" s="32"/>
      <c r="C26" s="32"/>
      <c r="D26" s="32"/>
      <c r="E26" s="33"/>
      <c r="F26" s="34"/>
      <c r="G26" s="35"/>
    </row>
    <row r="27" spans="1:7" x14ac:dyDescent="0.25">
      <c r="A27" s="36" t="s">
        <v>12</v>
      </c>
      <c r="B27" s="32"/>
      <c r="C27" s="32"/>
      <c r="D27" s="32"/>
      <c r="E27" s="37"/>
      <c r="F27" s="38" t="e">
        <f>#REF!</f>
        <v>#REF!</v>
      </c>
      <c r="G27" s="35"/>
    </row>
    <row r="28" spans="1:7" ht="15.75" x14ac:dyDescent="0.3">
      <c r="A28" s="31"/>
      <c r="B28" s="39"/>
      <c r="C28" s="39"/>
      <c r="D28" s="39"/>
      <c r="E28" s="40"/>
      <c r="F28" s="41" t="s">
        <v>13</v>
      </c>
      <c r="G28" s="41"/>
    </row>
    <row r="29" spans="1:7" x14ac:dyDescent="0.25">
      <c r="A29" s="42"/>
      <c r="B29" s="32"/>
      <c r="C29" s="32"/>
      <c r="D29" s="32"/>
      <c r="E29" s="37"/>
      <c r="F29" s="34"/>
      <c r="G29" s="43"/>
    </row>
    <row r="30" spans="1:7" x14ac:dyDescent="0.25">
      <c r="A30" s="42"/>
      <c r="B30" s="32"/>
      <c r="C30" s="32"/>
      <c r="D30" s="32"/>
      <c r="E30" s="37"/>
      <c r="F30" s="44" t="s">
        <v>14</v>
      </c>
      <c r="G30" s="44"/>
    </row>
    <row r="31" spans="1:7" x14ac:dyDescent="0.25">
      <c r="A31" s="45"/>
      <c r="B31" s="32"/>
      <c r="C31" s="32"/>
      <c r="D31" s="32"/>
      <c r="E31" s="37"/>
      <c r="F31" s="34"/>
      <c r="G31" s="43"/>
    </row>
    <row r="32" spans="1:7" x14ac:dyDescent="0.25">
      <c r="A32" s="46" t="s">
        <v>15</v>
      </c>
      <c r="B32" s="47"/>
      <c r="C32" s="47"/>
      <c r="D32" s="47"/>
      <c r="E32" s="48"/>
      <c r="F32" s="29" t="e">
        <f>F27</f>
        <v>#REF!</v>
      </c>
      <c r="G32" s="49"/>
    </row>
    <row r="33" spans="1:7" x14ac:dyDescent="0.25">
      <c r="A33" s="50"/>
      <c r="B33" s="51"/>
      <c r="C33" s="51"/>
      <c r="D33" s="51"/>
      <c r="E33" s="50"/>
      <c r="F33" s="52"/>
      <c r="G33" s="53"/>
    </row>
    <row r="34" spans="1:7" x14ac:dyDescent="0.25">
      <c r="A34" s="50"/>
      <c r="B34" s="51"/>
      <c r="C34" s="51"/>
      <c r="D34" s="51"/>
      <c r="E34" s="54"/>
      <c r="F34" s="55"/>
      <c r="G34" s="53"/>
    </row>
    <row r="35" spans="1:7" x14ac:dyDescent="0.25">
      <c r="A35" s="56" t="s">
        <v>16</v>
      </c>
      <c r="B35" s="56"/>
      <c r="C35" s="56"/>
      <c r="D35" s="57"/>
      <c r="E35" s="58" t="s">
        <v>17</v>
      </c>
      <c r="F35" s="58"/>
      <c r="G35" s="58"/>
    </row>
  </sheetData>
  <mergeCells count="5">
    <mergeCell ref="A3:G3"/>
    <mergeCell ref="A4:G4"/>
    <mergeCell ref="A5:G5"/>
    <mergeCell ref="F28:G28"/>
    <mergeCell ref="E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TESOREIA</vt:lpstr>
      <vt:lpstr>FORTALECIMIENTO</vt:lpstr>
      <vt:lpstr>INFRAESTRUTURA (RAMO 33)</vt:lpstr>
      <vt:lpstr>APORT. DE BENEFICIARIOS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2019-11-14T22:58:29Z</dcterms:created>
  <dcterms:modified xsi:type="dcterms:W3CDTF">2019-11-14T23:55:45Z</dcterms:modified>
</cp:coreProperties>
</file>